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updateLinks="never" codeName="ThisWorkbook"/>
  <xr:revisionPtr revIDLastSave="0" documentId="13_ncr:1_{BE846BD9-F725-406B-8F76-E37627684305}" xr6:coauthVersionLast="47" xr6:coauthVersionMax="47" xr10:uidLastSave="{00000000-0000-0000-0000-000000000000}"/>
  <bookViews>
    <workbookView xWindow="-108" yWindow="-108" windowWidth="23256" windowHeight="12576" tabRatio="767" xr2:uid="{00000000-000D-0000-FFFF-FFFF00000000}"/>
  </bookViews>
  <sheets>
    <sheet name="Introducción" sheetId="2" r:id="rId1"/>
    <sheet name="Resultados" sheetId="128" r:id="rId2"/>
    <sheet name="Métodos_Gestión_Entid_Pública " sheetId="3" r:id="rId3"/>
    <sheet name="Indicador_Riesgo_Ent.Pública" sheetId="69" r:id="rId4"/>
    <sheet name="Aux" sheetId="129" state="hidden" r:id="rId5"/>
  </sheets>
  <definedNames>
    <definedName name="_xlnm._FilterDatabase" localSheetId="3" hidden="1">Indicador_Riesgo_Ent.Pública!$B$9:$X$79</definedName>
    <definedName name="_xlnm._FilterDatabase" localSheetId="2" hidden="1">'Métodos_Gestión_Entid_Pública '!$A$7:$K$12</definedName>
    <definedName name="_ftn2" localSheetId="0">Introducción!$A$117</definedName>
    <definedName name="A">#REF!</definedName>
    <definedName name="_xlnm.Print_Area" localSheetId="3">Indicador_Riesgo_Ent.Pública!$B$1:$X$81</definedName>
    <definedName name="_xlnm.Print_Area" localSheetId="0">Introducción!$A$1:$L$127</definedName>
    <definedName name="_xlnm.Print_Area" localSheetId="2">'Métodos_Gestión_Entid_Pública '!$A$1:$L$26</definedName>
    <definedName name="_xlnm.Print_Area" localSheetId="1">Resultados!$A$1:$H$50</definedName>
    <definedName name="negative" localSheetId="3">Indicador_Riesgo_Ent.Pública!$G$49:$G$54</definedName>
    <definedName name="negative">#REF!</definedName>
    <definedName name="positive" localSheetId="3">Indicador_Riesgo_Ent.Pública!$F$49:$F$54</definedName>
    <definedName name="positive">#REF!</definedName>
    <definedName name="RAN.C.CAT">Indicador_Riesgo_Ent.Pública!$Q$24:$Q$35</definedName>
    <definedName name="RAN.C.CET">Indicador_Riesgo_Ent.Pública!$J$24:$J$35</definedName>
    <definedName name="RAN.C.R1">#REF!</definedName>
    <definedName name="RAN.C.R10">Indicador_Riesgo_Ent.Pública!$E$24:$F$35</definedName>
    <definedName name="RAN.C.R11">#REF!</definedName>
    <definedName name="RAN.C.R2">#REF!</definedName>
    <definedName name="RAN.C.R3">#REF!</definedName>
    <definedName name="RAN.C.R4">#REF!</definedName>
    <definedName name="RAN.C.R5">#REF!</definedName>
    <definedName name="RAN.C.R6">#REF!</definedName>
    <definedName name="RAN.C.R7">#REF!</definedName>
    <definedName name="RAN.C.R8">#REF!</definedName>
    <definedName name="RAN.C.R9">#REF!</definedName>
    <definedName name="RAN.CD.R8">Indicador_Riesgo_Ent.Pública!#REF!</definedName>
    <definedName name="RAN.CP.R1">#REF!</definedName>
    <definedName name="RAN.CV.CAT">Indicador_Riesgo_Ent.Pública!$Q$38:$Q$49</definedName>
    <definedName name="RAN.CV.CET">Indicador_Riesgo_Ent.Pública!$J$38:$J$49</definedName>
    <definedName name="RAN.CV.R1">#REF!</definedName>
    <definedName name="RAN.CV.R2">#REF!</definedName>
    <definedName name="RAN.CV.R3">#REF!</definedName>
    <definedName name="RAN.CV.R4">#REF!</definedName>
    <definedName name="RAN.CV.R5">#REF!</definedName>
    <definedName name="RAN.CV.R6">Indicador_Riesgo_Ent.Pública!$E$38:$F$49</definedName>
    <definedName name="RAN.CV.R7">#REF!</definedName>
    <definedName name="RAN.MP.CAT">Indicador_Riesgo_Ent.Pública!$Q$52:$Q$63</definedName>
    <definedName name="RAN.MP.CET">Indicador_Riesgo_Ent.Pública!$J$52:$J$63</definedName>
    <definedName name="RAN.MP.R1">#REF!</definedName>
    <definedName name="RAN.MP.R2">#REF!</definedName>
    <definedName name="RAN.MP.R3">#REF!</definedName>
    <definedName name="RAN.MP.R4">#REF!</definedName>
    <definedName name="RAN.MP.R5">#REF!</definedName>
    <definedName name="RAN.MP.R6">#REF!</definedName>
    <definedName name="RAN.MP.R7">Indicador_Riesgo_Ent.Pública!$E$52:$F$63</definedName>
    <definedName name="RAN.MP.R8">#REF!</definedName>
    <definedName name="RAN.MP.R9">#REF!</definedName>
    <definedName name="RAN.N.R1">#REF!</definedName>
    <definedName name="RAN.N.R2">#REF!</definedName>
    <definedName name="RAN.N.R4">Indicador_Riesgo_Ent.Pública!#REF!</definedName>
    <definedName name="RAN.OP.CAT">Indicador_Riesgo_Ent.Pública!$Q$66:$Q$77</definedName>
    <definedName name="RAN.OP.CET">Indicador_Riesgo_Ent.Pública!$J$66:$J$77</definedName>
    <definedName name="RAN.PA.R1">#REF!</definedName>
    <definedName name="RAN.PA.R2">#REF!</definedName>
    <definedName name="RAN.PA.R3">#REF!</definedName>
    <definedName name="RAN.PA.R4">#REF!</definedName>
    <definedName name="RAN.PA.R5">#REF!</definedName>
    <definedName name="RAN.PA.R6">#REF!</definedName>
    <definedName name="RAN.PA.R7.1">Indicador_Riesgo_Ent.Pública!$E$66:$F$77</definedName>
    <definedName name="RAN.R.11">#REF!</definedName>
    <definedName name="RAN.S.CAT">Indicador_Riesgo_Ent.Pública!$Q$10:$Q$21</definedName>
    <definedName name="RAN.S.CET">Indicador_Riesgo_Ent.Pública!$J$10:$J$21</definedName>
    <definedName name="RAN.S.R1">#REF!</definedName>
    <definedName name="RAN.S.R2">#REF!</definedName>
    <definedName name="RAN.S.R3">#REF!</definedName>
    <definedName name="RAN.S.R4">#REF!</definedName>
    <definedName name="RAN.S.R5">#REF!</definedName>
    <definedName name="RAN.S.R6">#REF!</definedName>
    <definedName name="RAN.S.R7">#REF!</definedName>
    <definedName name="RAN.S.R8">Indicador_Riesgo_Ent.Pública!$E$10:$F$21</definedName>
    <definedName name="RAN.S.R9">#REF!</definedName>
    <definedName name="RAN.SB.R1">#REF!</definedName>
    <definedName name="RAN.SB.R2">#REF!</definedName>
    <definedName name="RAN.SB.R3">#REF!</definedName>
    <definedName name="RAN.SB.R4">#REF!</definedName>
    <definedName name="RAN.SB.R5">#REF!</definedName>
    <definedName name="RANCDR8">Indicador_Riesgo_Ent.Pública!#REF!</definedName>
    <definedName name="RANCPR1">#REF!</definedName>
    <definedName name="RANCR1">#REF!</definedName>
    <definedName name="RANCR10">Indicador_Riesgo_Ent.Pública!$J$24:$M$35</definedName>
    <definedName name="RANCR11">#REF!</definedName>
    <definedName name="RANCR2">#REF!</definedName>
    <definedName name="RANCR3">#REF!</definedName>
    <definedName name="RANCR4">#REF!</definedName>
    <definedName name="RANCR5">#REF!</definedName>
    <definedName name="RANCR6">#REF!</definedName>
    <definedName name="RANCR7">#REF!</definedName>
    <definedName name="RANCR8">#REF!</definedName>
    <definedName name="RANCR9">#REF!</definedName>
    <definedName name="RANCVR1">#REF!</definedName>
    <definedName name="RANCVR2">#REF!</definedName>
    <definedName name="RANCVR3">#REF!</definedName>
    <definedName name="RANCVR4">#REF!</definedName>
    <definedName name="RANCVR5">#REF!</definedName>
    <definedName name="RANCVR6">Indicador_Riesgo_Ent.Pública!$J$38:$M$49</definedName>
    <definedName name="RANCVR7">#REF!</definedName>
    <definedName name="RANMPR1">#REF!</definedName>
    <definedName name="RANMPR2">#REF!</definedName>
    <definedName name="RANMPR3">#REF!</definedName>
    <definedName name="RANMPR4">#REF!</definedName>
    <definedName name="RANMPR5">#REF!</definedName>
    <definedName name="RANMPR6">#REF!</definedName>
    <definedName name="RANMPR7">Indicador_Riesgo_Ent.Pública!$J$52:$M$63</definedName>
    <definedName name="RANMPR8">#REF!</definedName>
    <definedName name="RANMPR9">#REF!</definedName>
    <definedName name="RANNR1">#REF!</definedName>
    <definedName name="RANNR2">#REF!</definedName>
    <definedName name="RANNR4">Indicador_Riesgo_Ent.Pública!#REF!</definedName>
    <definedName name="RANPAR1">#REF!</definedName>
    <definedName name="RANPAR2">#REF!</definedName>
    <definedName name="RANPAR3">#REF!</definedName>
    <definedName name="RANPAR4">#REF!</definedName>
    <definedName name="RANPAR7">Indicador_Riesgo_Ent.Pública!$J$66:$M$77</definedName>
    <definedName name="RANPAR7.1">#REF!</definedName>
    <definedName name="RANSBR1">#REF!</definedName>
    <definedName name="RANSBR2">#REF!</definedName>
    <definedName name="RANSBR3">#REF!</definedName>
    <definedName name="RANSBR4">#REF!</definedName>
    <definedName name="RANSBR5">#REF!</definedName>
    <definedName name="RANSR1">#REF!</definedName>
    <definedName name="RANSR2">#REF!</definedName>
    <definedName name="RANSR3">#REF!</definedName>
    <definedName name="RANSR4">#REF!</definedName>
    <definedName name="RANSR5">#REF!</definedName>
    <definedName name="RANSR6">#REF!</definedName>
    <definedName name="RANSR7">#REF!</definedName>
    <definedName name="RANSR8">Indicador_Riesgo_Ent.Pública!$J$10:$M$21</definedName>
    <definedName name="RANSR9">#REF!</definedName>
    <definedName name="Risk_Likelihood__GROSS" localSheetId="3">'Métodos_Gestión_Entid_Pública '!#REF!</definedName>
    <definedName name="Risk_Likelihood__GROSS">'Métodos_Gestión_Entid_Pública '!#REF!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 i="129" l="1"/>
  <c r="D4" i="129"/>
  <c r="D5" i="129"/>
  <c r="D6" i="129"/>
  <c r="D2" i="129"/>
  <c r="C3" i="129"/>
  <c r="C4" i="129"/>
  <c r="C5" i="129"/>
  <c r="C6" i="129"/>
  <c r="B3" i="129"/>
  <c r="F3" i="129" s="1"/>
  <c r="B4" i="129"/>
  <c r="F4" i="129" s="1"/>
  <c r="B5" i="129"/>
  <c r="F5" i="129" s="1"/>
  <c r="B6" i="129"/>
  <c r="F6" i="129" s="1"/>
  <c r="C2" i="129"/>
  <c r="B2" i="129"/>
  <c r="F2" i="129" s="1"/>
  <c r="N69" i="69"/>
  <c r="O69" i="69"/>
  <c r="W69" i="69" s="1"/>
  <c r="N70" i="69"/>
  <c r="O70" i="69"/>
  <c r="W70" i="69" s="1"/>
  <c r="G69" i="69"/>
  <c r="G70" i="69"/>
  <c r="N55" i="69"/>
  <c r="O55" i="69"/>
  <c r="W55" i="69" s="1"/>
  <c r="N56" i="69"/>
  <c r="O56" i="69"/>
  <c r="W56" i="69" s="1"/>
  <c r="G55" i="69"/>
  <c r="G56" i="69"/>
  <c r="G41" i="69"/>
  <c r="G42" i="69"/>
  <c r="N41" i="69"/>
  <c r="N42" i="69"/>
  <c r="V42" i="69" s="1"/>
  <c r="O41" i="69"/>
  <c r="W41" i="69" s="1"/>
  <c r="O42" i="69"/>
  <c r="W42" i="69" s="1"/>
  <c r="N27" i="69"/>
  <c r="O27" i="69"/>
  <c r="W27" i="69" s="1"/>
  <c r="N28" i="69"/>
  <c r="O28" i="69"/>
  <c r="W28" i="69" s="1"/>
  <c r="G27" i="69"/>
  <c r="G28" i="69"/>
  <c r="N13" i="69"/>
  <c r="O13" i="69"/>
  <c r="W13" i="69" s="1"/>
  <c r="N14" i="69"/>
  <c r="O14" i="69"/>
  <c r="W14" i="69" s="1"/>
  <c r="G13" i="69"/>
  <c r="G14" i="69"/>
  <c r="G3" i="129" l="1"/>
  <c r="G4" i="129"/>
  <c r="G5" i="129"/>
  <c r="G6" i="129"/>
  <c r="E2" i="129"/>
  <c r="E6" i="129"/>
  <c r="E4" i="129"/>
  <c r="E5" i="129"/>
  <c r="E3" i="129"/>
  <c r="G2" i="129"/>
  <c r="P70" i="69"/>
  <c r="P56" i="69"/>
  <c r="P69" i="69"/>
  <c r="V70" i="69"/>
  <c r="X70" i="69" s="1"/>
  <c r="V69" i="69"/>
  <c r="X69" i="69" s="1"/>
  <c r="V56" i="69"/>
  <c r="X56" i="69" s="1"/>
  <c r="P55" i="69"/>
  <c r="V55" i="69"/>
  <c r="X55" i="69" s="1"/>
  <c r="P41" i="69"/>
  <c r="X42" i="69"/>
  <c r="P28" i="69"/>
  <c r="P42" i="69"/>
  <c r="V41" i="69"/>
  <c r="X41" i="69" s="1"/>
  <c r="P13" i="69"/>
  <c r="P27" i="69"/>
  <c r="V28" i="69"/>
  <c r="X28" i="69" s="1"/>
  <c r="V27" i="69"/>
  <c r="X27" i="69" s="1"/>
  <c r="P14" i="69"/>
  <c r="V14" i="69"/>
  <c r="X14" i="69" s="1"/>
  <c r="V13" i="69"/>
  <c r="X13" i="69" s="1"/>
  <c r="H3" i="129" l="1"/>
  <c r="K9" i="3" s="1"/>
  <c r="H5" i="129"/>
  <c r="K11" i="3" s="1"/>
  <c r="H4" i="129"/>
  <c r="K10" i="3" s="1"/>
  <c r="H6" i="129"/>
  <c r="K12" i="3" s="1"/>
  <c r="H2" i="129"/>
  <c r="K8" i="3" s="1"/>
  <c r="O67" i="69"/>
  <c r="W67" i="69" s="1"/>
  <c r="N67" i="69"/>
  <c r="V67" i="69" s="1"/>
  <c r="O53" i="69"/>
  <c r="W53" i="69" s="1"/>
  <c r="N53" i="69"/>
  <c r="V53" i="69" s="1"/>
  <c r="O39" i="69"/>
  <c r="W39" i="69" s="1"/>
  <c r="N39" i="69"/>
  <c r="V39" i="69" s="1"/>
  <c r="N25" i="69"/>
  <c r="V25" i="69" s="1"/>
  <c r="O25" i="69"/>
  <c r="W25" i="69" s="1"/>
  <c r="O11" i="69"/>
  <c r="W11" i="69" s="1"/>
  <c r="N11" i="69"/>
  <c r="V11" i="69" s="1"/>
  <c r="G67" i="69"/>
  <c r="G53" i="69"/>
  <c r="G39" i="69"/>
  <c r="G25" i="69"/>
  <c r="G11" i="69"/>
  <c r="X67" i="69" l="1"/>
  <c r="P67" i="69"/>
  <c r="P11" i="69"/>
  <c r="P53" i="69"/>
  <c r="X53" i="69"/>
  <c r="X11" i="69"/>
  <c r="P39" i="69"/>
  <c r="X39" i="69"/>
  <c r="X25" i="69"/>
  <c r="P25" i="69"/>
  <c r="O10" i="69"/>
  <c r="N24" i="69"/>
  <c r="O24" i="69"/>
  <c r="W24" i="69" s="1"/>
  <c r="N26" i="69"/>
  <c r="O26" i="69"/>
  <c r="W26" i="69" s="1"/>
  <c r="N29" i="69"/>
  <c r="O29" i="69"/>
  <c r="W29" i="69" s="1"/>
  <c r="N30" i="69"/>
  <c r="V30" i="69" s="1"/>
  <c r="O30" i="69"/>
  <c r="N31" i="69"/>
  <c r="O31" i="69"/>
  <c r="W31" i="69" s="1"/>
  <c r="N32" i="69"/>
  <c r="O32" i="69"/>
  <c r="W32" i="69" s="1"/>
  <c r="N33" i="69"/>
  <c r="O33" i="69"/>
  <c r="W33" i="69" s="1"/>
  <c r="N34" i="69"/>
  <c r="V34" i="69" s="1"/>
  <c r="O34" i="69"/>
  <c r="W34" i="69" s="1"/>
  <c r="N35" i="69"/>
  <c r="V35" i="69" s="1"/>
  <c r="O35" i="69"/>
  <c r="W35" i="69" s="1"/>
  <c r="N36" i="69"/>
  <c r="V36" i="69" s="1"/>
  <c r="O36" i="69"/>
  <c r="W36" i="69" s="1"/>
  <c r="N37" i="69"/>
  <c r="O37" i="69"/>
  <c r="W37" i="69" s="1"/>
  <c r="N38" i="69"/>
  <c r="V38" i="69" s="1"/>
  <c r="O38" i="69"/>
  <c r="W38" i="69" s="1"/>
  <c r="N40" i="69"/>
  <c r="O40" i="69"/>
  <c r="W40" i="69" s="1"/>
  <c r="N43" i="69"/>
  <c r="V43" i="69" s="1"/>
  <c r="O43" i="69"/>
  <c r="W43" i="69" s="1"/>
  <c r="N44" i="69"/>
  <c r="O44" i="69"/>
  <c r="W44" i="69" s="1"/>
  <c r="N45" i="69"/>
  <c r="O45" i="69"/>
  <c r="W45" i="69" s="1"/>
  <c r="N46" i="69"/>
  <c r="V46" i="69" s="1"/>
  <c r="O46" i="69"/>
  <c r="W46" i="69" s="1"/>
  <c r="N47" i="69"/>
  <c r="O47" i="69"/>
  <c r="W47" i="69" s="1"/>
  <c r="N48" i="69"/>
  <c r="O48" i="69"/>
  <c r="W48" i="69" s="1"/>
  <c r="N49" i="69"/>
  <c r="V49" i="69" s="1"/>
  <c r="O49" i="69"/>
  <c r="W49" i="69" s="1"/>
  <c r="N50" i="69"/>
  <c r="O50" i="69"/>
  <c r="W50" i="69" s="1"/>
  <c r="N51" i="69"/>
  <c r="V51" i="69" s="1"/>
  <c r="O51" i="69"/>
  <c r="W51" i="69" s="1"/>
  <c r="N52" i="69"/>
  <c r="V52" i="69" s="1"/>
  <c r="O52" i="69"/>
  <c r="W52" i="69" s="1"/>
  <c r="N54" i="69"/>
  <c r="V54" i="69" s="1"/>
  <c r="O54" i="69"/>
  <c r="W54" i="69" s="1"/>
  <c r="N57" i="69"/>
  <c r="V57" i="69" s="1"/>
  <c r="O57" i="69"/>
  <c r="W57" i="69" s="1"/>
  <c r="N58" i="69"/>
  <c r="O58" i="69"/>
  <c r="W58" i="69" s="1"/>
  <c r="N59" i="69"/>
  <c r="O59" i="69"/>
  <c r="W59" i="69" s="1"/>
  <c r="N60" i="69"/>
  <c r="O60" i="69"/>
  <c r="W60" i="69" s="1"/>
  <c r="N61" i="69"/>
  <c r="V61" i="69" s="1"/>
  <c r="O61" i="69"/>
  <c r="W61" i="69" s="1"/>
  <c r="N62" i="69"/>
  <c r="V62" i="69" s="1"/>
  <c r="O62" i="69"/>
  <c r="W62" i="69" s="1"/>
  <c r="N63" i="69"/>
  <c r="V63" i="69" s="1"/>
  <c r="O63" i="69"/>
  <c r="W63" i="69" s="1"/>
  <c r="N64" i="69"/>
  <c r="O64" i="69"/>
  <c r="W64" i="69" s="1"/>
  <c r="N65" i="69"/>
  <c r="O65" i="69"/>
  <c r="W65" i="69" s="1"/>
  <c r="N66" i="69"/>
  <c r="V66" i="69" s="1"/>
  <c r="O66" i="69"/>
  <c r="N68" i="69"/>
  <c r="O68" i="69"/>
  <c r="W68" i="69" s="1"/>
  <c r="N71" i="69"/>
  <c r="V71" i="69" s="1"/>
  <c r="O71" i="69"/>
  <c r="W71" i="69" s="1"/>
  <c r="N72" i="69"/>
  <c r="V72" i="69" s="1"/>
  <c r="O72" i="69"/>
  <c r="W72" i="69" s="1"/>
  <c r="N73" i="69"/>
  <c r="V73" i="69" s="1"/>
  <c r="O73" i="69"/>
  <c r="W73" i="69" s="1"/>
  <c r="N74" i="69"/>
  <c r="V74" i="69" s="1"/>
  <c r="O74" i="69"/>
  <c r="W74" i="69" s="1"/>
  <c r="N75" i="69"/>
  <c r="O75" i="69"/>
  <c r="W75" i="69" s="1"/>
  <c r="N76" i="69"/>
  <c r="O76" i="69"/>
  <c r="W76" i="69" s="1"/>
  <c r="N77" i="69"/>
  <c r="O77" i="69"/>
  <c r="W77" i="69" s="1"/>
  <c r="N78" i="69"/>
  <c r="V78" i="69" s="1"/>
  <c r="O78" i="69"/>
  <c r="W78" i="69" s="1"/>
  <c r="N79" i="69"/>
  <c r="O79" i="69"/>
  <c r="W79" i="69" s="1"/>
  <c r="G12" i="69"/>
  <c r="G15" i="69"/>
  <c r="G16" i="69"/>
  <c r="G17" i="69"/>
  <c r="G18" i="69"/>
  <c r="G19" i="69"/>
  <c r="G20" i="69"/>
  <c r="G21" i="69"/>
  <c r="G22" i="69"/>
  <c r="G23" i="69"/>
  <c r="G24" i="69"/>
  <c r="G26" i="69"/>
  <c r="G29" i="69"/>
  <c r="G30" i="69"/>
  <c r="G31" i="69"/>
  <c r="G32" i="69"/>
  <c r="G33" i="69"/>
  <c r="G34" i="69"/>
  <c r="G35" i="69"/>
  <c r="G36" i="69"/>
  <c r="G37" i="69"/>
  <c r="G38" i="69"/>
  <c r="G40" i="69"/>
  <c r="G43" i="69"/>
  <c r="G44" i="69"/>
  <c r="G45" i="69"/>
  <c r="G46" i="69"/>
  <c r="G47" i="69"/>
  <c r="G48" i="69"/>
  <c r="G49" i="69"/>
  <c r="G50" i="69"/>
  <c r="G51" i="69"/>
  <c r="G52" i="69"/>
  <c r="G54" i="69"/>
  <c r="G57" i="69"/>
  <c r="G58" i="69"/>
  <c r="G59" i="69"/>
  <c r="G60" i="69"/>
  <c r="G61" i="69"/>
  <c r="G62" i="69"/>
  <c r="G63" i="69"/>
  <c r="G64" i="69"/>
  <c r="G65" i="69"/>
  <c r="G66" i="69"/>
  <c r="G68" i="69"/>
  <c r="G71" i="69"/>
  <c r="G72" i="69"/>
  <c r="G73" i="69"/>
  <c r="G74" i="69"/>
  <c r="G75" i="69"/>
  <c r="G76" i="69"/>
  <c r="G77" i="69"/>
  <c r="G78" i="69"/>
  <c r="G79" i="69"/>
  <c r="H12" i="3" l="1"/>
  <c r="H10" i="3"/>
  <c r="H11" i="3"/>
  <c r="H9" i="3"/>
  <c r="P30" i="69"/>
  <c r="X78" i="69"/>
  <c r="P24" i="69"/>
  <c r="P75" i="69"/>
  <c r="P45" i="69"/>
  <c r="P32" i="69"/>
  <c r="P46" i="69"/>
  <c r="X71" i="69"/>
  <c r="P65" i="69"/>
  <c r="V75" i="69"/>
  <c r="X75" i="69" s="1"/>
  <c r="P60" i="69"/>
  <c r="X34" i="69"/>
  <c r="P79" i="69"/>
  <c r="P68" i="69"/>
  <c r="P26" i="69"/>
  <c r="P78" i="69"/>
  <c r="P66" i="69"/>
  <c r="P37" i="69"/>
  <c r="P33" i="69"/>
  <c r="X73" i="69"/>
  <c r="X38" i="69"/>
  <c r="X61" i="69"/>
  <c r="W66" i="69"/>
  <c r="X66" i="69" s="1"/>
  <c r="X35" i="69"/>
  <c r="P76" i="69"/>
  <c r="P63" i="69"/>
  <c r="P48" i="69"/>
  <c r="V24" i="69"/>
  <c r="X24" i="69" s="1"/>
  <c r="P29" i="69"/>
  <c r="X43" i="69"/>
  <c r="P59" i="69"/>
  <c r="P35" i="69"/>
  <c r="P31" i="69"/>
  <c r="W30" i="69"/>
  <c r="X30" i="69" s="1"/>
  <c r="X72" i="69"/>
  <c r="X62" i="69"/>
  <c r="P50" i="69"/>
  <c r="P44" i="69"/>
  <c r="V32" i="69"/>
  <c r="X32" i="69" s="1"/>
  <c r="X74" i="69"/>
  <c r="P61" i="69"/>
  <c r="P77" i="69"/>
  <c r="P43" i="69"/>
  <c r="V68" i="69"/>
  <c r="X68" i="69" s="1"/>
  <c r="V26" i="69"/>
  <c r="X26" i="69" s="1"/>
  <c r="X63" i="69"/>
  <c r="X51" i="69"/>
  <c r="X52" i="69"/>
  <c r="X57" i="69"/>
  <c r="X36" i="69"/>
  <c r="X54" i="69"/>
  <c r="X49" i="69"/>
  <c r="X46" i="69"/>
  <c r="P72" i="69"/>
  <c r="P64" i="69"/>
  <c r="P54" i="69"/>
  <c r="P47" i="69"/>
  <c r="P36" i="69"/>
  <c r="V77" i="69"/>
  <c r="X77" i="69" s="1"/>
  <c r="V64" i="69"/>
  <c r="X64" i="69" s="1"/>
  <c r="V31" i="69"/>
  <c r="X31" i="69" s="1"/>
  <c r="V29" i="69"/>
  <c r="X29" i="69" s="1"/>
  <c r="V48" i="69"/>
  <c r="X48" i="69" s="1"/>
  <c r="V50" i="69"/>
  <c r="X50" i="69" s="1"/>
  <c r="P74" i="69"/>
  <c r="P58" i="69"/>
  <c r="P49" i="69"/>
  <c r="P40" i="69"/>
  <c r="V76" i="69"/>
  <c r="X76" i="69" s="1"/>
  <c r="V60" i="69"/>
  <c r="X60" i="69" s="1"/>
  <c r="V58" i="69"/>
  <c r="X58" i="69" s="1"/>
  <c r="V47" i="69"/>
  <c r="X47" i="69" s="1"/>
  <c r="V37" i="69"/>
  <c r="X37" i="69" s="1"/>
  <c r="P34" i="69"/>
  <c r="V45" i="69"/>
  <c r="X45" i="69" s="1"/>
  <c r="P71" i="69"/>
  <c r="P52" i="69"/>
  <c r="V79" i="69"/>
  <c r="X79" i="69" s="1"/>
  <c r="V33" i="69"/>
  <c r="X33" i="69" s="1"/>
  <c r="P51" i="69"/>
  <c r="P73" i="69"/>
  <c r="P62" i="69"/>
  <c r="P57" i="69"/>
  <c r="P38" i="69"/>
  <c r="V59" i="69"/>
  <c r="X59" i="69" s="1"/>
  <c r="V44" i="69"/>
  <c r="X44" i="69" s="1"/>
  <c r="V40" i="69"/>
  <c r="X40" i="69" s="1"/>
  <c r="V65" i="69"/>
  <c r="X65" i="69" s="1"/>
  <c r="I12" i="3" l="1"/>
  <c r="J12" i="3"/>
  <c r="F25" i="128" s="1"/>
  <c r="I9" i="3"/>
  <c r="I11" i="3"/>
  <c r="I10" i="3"/>
  <c r="J11" i="3"/>
  <c r="F23" i="128" s="1"/>
  <c r="J9" i="3"/>
  <c r="F19" i="128" s="1"/>
  <c r="J10" i="3"/>
  <c r="F21" i="128" s="1"/>
  <c r="O22" i="69"/>
  <c r="W22" i="69" s="1"/>
  <c r="N22" i="69"/>
  <c r="V22" i="69" s="1"/>
  <c r="O20" i="69"/>
  <c r="W20" i="69" s="1"/>
  <c r="N20" i="69"/>
  <c r="V20" i="69" s="1"/>
  <c r="X22" i="69" l="1"/>
  <c r="P22" i="69"/>
  <c r="X20" i="69"/>
  <c r="P20" i="69"/>
  <c r="N10" i="69" l="1"/>
  <c r="V10" i="69" s="1"/>
  <c r="W10" i="69"/>
  <c r="N12" i="69"/>
  <c r="O12" i="69"/>
  <c r="W12" i="69" s="1"/>
  <c r="N15" i="69"/>
  <c r="V15" i="69" s="1"/>
  <c r="O15" i="69"/>
  <c r="W15" i="69" s="1"/>
  <c r="N16" i="69"/>
  <c r="V16" i="69" s="1"/>
  <c r="O16" i="69"/>
  <c r="W16" i="69" s="1"/>
  <c r="N17" i="69"/>
  <c r="O17" i="69"/>
  <c r="W17" i="69" s="1"/>
  <c r="N18" i="69"/>
  <c r="V18" i="69" s="1"/>
  <c r="O18" i="69"/>
  <c r="W18" i="69" s="1"/>
  <c r="N19" i="69"/>
  <c r="V19" i="69" s="1"/>
  <c r="O19" i="69"/>
  <c r="G10" i="69"/>
  <c r="H8" i="3" s="1"/>
  <c r="P19" i="69" l="1"/>
  <c r="P16" i="69"/>
  <c r="X18" i="69"/>
  <c r="P12" i="69"/>
  <c r="X10" i="69"/>
  <c r="X15" i="69"/>
  <c r="V12" i="69"/>
  <c r="X12" i="69" s="1"/>
  <c r="P10" i="69"/>
  <c r="X16" i="69"/>
  <c r="P17" i="69"/>
  <c r="P15" i="69"/>
  <c r="V17" i="69"/>
  <c r="X17" i="69" s="1"/>
  <c r="P18" i="69"/>
  <c r="W19" i="69"/>
  <c r="X19" i="69" s="1"/>
  <c r="O21" i="69" l="1"/>
  <c r="W21" i="69" s="1"/>
  <c r="N21" i="69"/>
  <c r="V21" i="69" s="1"/>
  <c r="X21" i="69" l="1"/>
  <c r="P21" i="69"/>
  <c r="O23" i="69" l="1"/>
  <c r="W23" i="69" s="1"/>
  <c r="N23" i="69"/>
  <c r="V23" i="69" l="1"/>
  <c r="X23" i="69" s="1"/>
  <c r="J8" i="3" s="1"/>
  <c r="P23" i="69"/>
  <c r="I8" i="3" s="1"/>
  <c r="F17" i="128" l="1"/>
  <c r="F31" i="128" s="1"/>
</calcChain>
</file>

<file path=xl/sharedStrings.xml><?xml version="1.0" encoding="utf-8"?>
<sst xmlns="http://schemas.openxmlformats.org/spreadsheetml/2006/main" count="592" uniqueCount="365">
  <si>
    <t>En la matriz nos encontramos con los siguientes conceptos:</t>
  </si>
  <si>
    <t>Riesgo</t>
  </si>
  <si>
    <t>Contratiempo/evento adverso, junto con sus consecuencias negativas asociadas.</t>
  </si>
  <si>
    <t>Impacto del riesgo</t>
  </si>
  <si>
    <t>Impacto limitado</t>
  </si>
  <si>
    <t>Impacto medio</t>
  </si>
  <si>
    <t>Impacto significativo</t>
  </si>
  <si>
    <t>Impacto grave</t>
  </si>
  <si>
    <t>Probabilidad del riesgo</t>
  </si>
  <si>
    <t>Va a ocurrir en muy pocos casos</t>
  </si>
  <si>
    <t>Puede ocurrir alguna vez</t>
  </si>
  <si>
    <t>Es probable que ocurra</t>
  </si>
  <si>
    <t>Va a ocurrir con frecuencia</t>
  </si>
  <si>
    <t>RIESGO BRUTO</t>
  </si>
  <si>
    <t xml:space="preserve">Nivel de riesgo de cada uno de los riesgos predefinidos en la herramienta y de los indicadores de riesgo asociados a ellos, calculado a partir del impacto y de la probabilidad definidos de forma inicial sin tener en cuenta el efecto de los controles existentes o previstos en el futuro. </t>
  </si>
  <si>
    <t>Indicador de Riesgo</t>
  </si>
  <si>
    <t>Hecho que revela información cualitativa o cuantitativa formada por uno o varios datos basados en hechos, opiniones o medidas, constituyéndose en indicadores o señales de alarma de la posibilidad de que exista el riesgo.</t>
  </si>
  <si>
    <t>RIESGO NETO</t>
  </si>
  <si>
    <t>Nivel de riesgo de cada uno de los riesgos predefinidos en la herramienta y de los indicadores de riesgo asociados a ellos, calculado a partir del impacto y de la probabilidad de cada riesgo una vez valorada la existencia y la eficacia de los controles implementados en la entidad para cada uno de los indicadores.</t>
  </si>
  <si>
    <t>Plan de acción</t>
  </si>
  <si>
    <t>RIESGO OBJETIVO O RESIDUAL</t>
  </si>
  <si>
    <t>Pestañas que se presentan como portada de cada uno de los métodos de gestión</t>
  </si>
  <si>
    <t>Se deberán contestar todas las preguntas, indicando en cada caso a quién afecta cada riesgo y si dicho riesgo es interno, externo o resultado de una colusión.</t>
  </si>
  <si>
    <t>Pestañas de cada uno de los riesgos predefinidos dentro de cada método de gestión</t>
  </si>
  <si>
    <r>
      <t xml:space="preserve">El equipo de evaluación debe de definir el </t>
    </r>
    <r>
      <rPr>
        <b/>
        <sz val="11"/>
        <color theme="1"/>
        <rFont val="Calibri"/>
        <family val="2"/>
        <scheme val="minor"/>
      </rPr>
      <t>IMPACTO</t>
    </r>
    <r>
      <rPr>
        <sz val="11"/>
        <color theme="1"/>
        <rFont val="Calibri"/>
        <family val="2"/>
        <scheme val="minor"/>
      </rPr>
      <t xml:space="preserve"> del riesgo de cada uno de los indicadores en caso de que llegara a materializarse, seleccionando en el menú desplegable una puntuación entre 1 y 4 de acuerdo con los criterios ya explicados anteriormente.</t>
    </r>
  </si>
  <si>
    <r>
      <t xml:space="preserve">El equipo de evaluación debe de definir la </t>
    </r>
    <r>
      <rPr>
        <b/>
        <sz val="11"/>
        <color theme="1"/>
        <rFont val="Calibri"/>
        <family val="2"/>
        <scheme val="minor"/>
      </rPr>
      <t>PROBABILIDAD</t>
    </r>
    <r>
      <rPr>
        <sz val="11"/>
        <color theme="1"/>
        <rFont val="Calibri"/>
        <family val="2"/>
        <scheme val="minor"/>
      </rPr>
      <t xml:space="preserve"> de que el riesgo de cada uno de los indicadores llegue a materializarse, seleccionando en el menú desplegable una puntuación entre 1 y 4 de acuerdo con los criterios ya explicados anteriormente.</t>
    </r>
  </si>
  <si>
    <r>
      <t xml:space="preserve">A partir de las valoraciones indicadas del impacto y la probabilidad del riesgo, la herramienta de evaluación de riesgo calculará automáticamente el resultado del </t>
    </r>
    <r>
      <rPr>
        <b/>
        <sz val="11"/>
        <color theme="1"/>
        <rFont val="Calibri"/>
        <family val="2"/>
        <scheme val="minor"/>
      </rPr>
      <t>RIESGO BRUTO</t>
    </r>
    <r>
      <rPr>
        <sz val="11"/>
        <color theme="1"/>
        <rFont val="Calibri"/>
        <family val="2"/>
        <scheme val="minor"/>
      </rPr>
      <t xml:space="preserve"> de cada una de los indicadores de riesgo y el </t>
    </r>
    <r>
      <rPr>
        <b/>
        <sz val="11"/>
        <color theme="1"/>
        <rFont val="Calibri"/>
        <family val="2"/>
        <scheme val="minor"/>
      </rPr>
      <t>coeficiente total del RIESGO BRUTO</t>
    </r>
    <r>
      <rPr>
        <sz val="11"/>
        <color theme="1"/>
        <rFont val="Calibri"/>
        <family val="2"/>
        <scheme val="minor"/>
      </rPr>
      <t xml:space="preserve"> de cada uno de los riesgos predefinidos (calculado como promedio de los riesgos brutos de los distintos indicadores de riesgo).</t>
    </r>
  </si>
  <si>
    <t>Teniendo en cuenta la respuesta a las preguntas anteriores y los niveles de confianza, el equipo evaluador debe indicar el efecto combinado que estos controles tienen sobre el IMPACTO y la PROBABILIDAD del riesgo de cada uno de los indicadores de riesgo, indicando hasta qué punto considera se han reducido con los controles existentes (para ello deberá de elegir entre   -1 y -4 en el menú desplegable).
Si en las casillas anteriores se hubiese seleccionado “No” o se considerara que el control existente tiene un nivel de confianza tan bajo que no produce ningún impacto, esta casilla debe dejarse sin rellenar.</t>
  </si>
  <si>
    <r>
      <t xml:space="preserve">A partir de las valoraciones efectuadas, la herramienta de evaluación de riesgo calculará automáticamente el resultado del </t>
    </r>
    <r>
      <rPr>
        <b/>
        <sz val="11"/>
        <color theme="1"/>
        <rFont val="Calibri"/>
        <family val="2"/>
        <scheme val="minor"/>
      </rPr>
      <t>RIESGO NETO</t>
    </r>
    <r>
      <rPr>
        <sz val="11"/>
        <color theme="1"/>
        <rFont val="Calibri"/>
        <family val="2"/>
        <scheme val="minor"/>
      </rPr>
      <t xml:space="preserve"> de cada uno de los indicadores de riesgo y el </t>
    </r>
    <r>
      <rPr>
        <b/>
        <sz val="11"/>
        <color theme="1"/>
        <rFont val="Calibri"/>
        <family val="2"/>
        <scheme val="minor"/>
      </rPr>
      <t>coeficiente total del RIESGO NETO</t>
    </r>
    <r>
      <rPr>
        <sz val="11"/>
        <color theme="1"/>
        <rFont val="Calibri"/>
        <family val="2"/>
        <scheme val="minor"/>
      </rPr>
      <t xml:space="preserve"> de cada uno de los riesgos predefinidos (calculado como promedio de los riesgos netos de los distintos indicadores de riesgo).</t>
    </r>
  </si>
  <si>
    <t>Tal y como se ha indicado, la matriz permite obtener los resultados del RIESGO BRUTO, RIESGO NETO y RIESGO OBJETIVO para cada uno de los indicadores de riesgo asociados a cada riesgo y para cada uno de los riesgos predefinidos en los diferentes métodos de gestión (coeficiente total).</t>
  </si>
  <si>
    <t>Clasificación riesgo:</t>
  </si>
  <si>
    <t>Matriz de riesgos:</t>
  </si>
  <si>
    <t>Aceptable</t>
  </si>
  <si>
    <t>Puntuación de 1,00 a 3,00</t>
  </si>
  <si>
    <t>IMPACTO</t>
  </si>
  <si>
    <t>Impacto 
grave</t>
  </si>
  <si>
    <t>Significativo</t>
  </si>
  <si>
    <t>Puntuación de 3,01 a 6,00</t>
  </si>
  <si>
    <t>Grave</t>
  </si>
  <si>
    <t>Puntuación de 6,01 a 16,00</t>
  </si>
  <si>
    <t>PROBABILIDAD</t>
  </si>
  <si>
    <t>La metodología utilizada en estas matrices de riesgo se basa en la contenida en las orientaciones de la Comisión Europea para la Evaluación del riesgo de fraude y medidas efectivas y proporcionadas contra el fraude, de 16 de junio de 2014 (EGESIF_14-0021-00).</t>
  </si>
  <si>
    <t>Informe de Resultados</t>
  </si>
  <si>
    <t>Lugar,fecha y hora del ejercicio:</t>
  </si>
  <si>
    <t xml:space="preserve">PLAN DE RECUPERACIÓN, TRANSFORMACIÓN Y RESILIENCIA </t>
  </si>
  <si>
    <t>Órgano gestor:</t>
  </si>
  <si>
    <t>Actuaciones:</t>
  </si>
  <si>
    <t>Nombre y apellidos</t>
  </si>
  <si>
    <t>Cargo</t>
  </si>
  <si>
    <t>D.</t>
  </si>
  <si>
    <t>Dª.</t>
  </si>
  <si>
    <t>Instrumento de Gestión</t>
  </si>
  <si>
    <t>RIESGO OBJETIVO MÁXIMO</t>
  </si>
  <si>
    <t>Subvenciones</t>
  </si>
  <si>
    <t>Normativa, Planes estratégicos</t>
  </si>
  <si>
    <t xml:space="preserve">Principales conclusiones </t>
  </si>
  <si>
    <t>DESCRIPCIÓN DEL RIESGO</t>
  </si>
  <si>
    <t>RESULTADO DE LA AUTOEVALUACIÓN</t>
  </si>
  <si>
    <t>Ref. del riesgo</t>
  </si>
  <si>
    <t>Denominación del riesgo</t>
  </si>
  <si>
    <t>Descripción del riesgo</t>
  </si>
  <si>
    <t>¿A quién afecta este riesgo? 
(Entidad decisora (ED) / Entidad ejecutora (EE) / Beneficiarios (BF) / Contratistas (C) / Terceros (T)) Indique todos los aplicables</t>
  </si>
  <si>
    <t>¿Es el riesgo interno, externo o resultado de una colusión? Indique todos los aplicables</t>
  </si>
  <si>
    <t>¿Se trata de un riesgo relevante para el órgano gestor?</t>
  </si>
  <si>
    <t>Si la respuesta es NO, deberá justificarse de forma motivada</t>
  </si>
  <si>
    <t>RIESGO BRUTO MÁXIMO</t>
  </si>
  <si>
    <t>RIESGO NETO MÁXIMO</t>
  </si>
  <si>
    <t>Control check indicadores</t>
  </si>
  <si>
    <t>S.R8</t>
  </si>
  <si>
    <t>Incumplimiento de las obligaciones en materia de información, comunicación y publicidad</t>
  </si>
  <si>
    <t>No se cumple lo estipulado en la normativa nacional o europea respecto a las obligaciones de información y publicidad.</t>
  </si>
  <si>
    <t>Si</t>
  </si>
  <si>
    <t>No</t>
  </si>
  <si>
    <t>Sí</t>
  </si>
  <si>
    <t>Alto</t>
  </si>
  <si>
    <t>Medio</t>
  </si>
  <si>
    <t>Bajo</t>
  </si>
  <si>
    <t>INDICADORES DE RIESGO</t>
  </si>
  <si>
    <t>RIESGO OBJETIVO</t>
  </si>
  <si>
    <t>Ref. Indicador Riesgo</t>
  </si>
  <si>
    <t>Indicador de riesgo</t>
  </si>
  <si>
    <t>Impacto del riesgo BRUTO</t>
  </si>
  <si>
    <t>Probabilidad del riesgo BRUTO</t>
  </si>
  <si>
    <t>Impacto x Probabilidad = riesgo BRUTO</t>
  </si>
  <si>
    <t>Ref. Control</t>
  </si>
  <si>
    <t>¿Qué grado de confianza merece la eficacia de este control?</t>
  </si>
  <si>
    <t>Efecto del control sobre el IMPACTO en el riesgo BRUTO</t>
  </si>
  <si>
    <t>Efecto del control sobre la PROBABILIDAD del riesgo BRUTO</t>
  </si>
  <si>
    <t>Impacto del riesgo NETO</t>
  </si>
  <si>
    <t>Probabilidad del riesgo NETO</t>
  </si>
  <si>
    <t>Impacto x Probabilidad = riesgo NETO</t>
  </si>
  <si>
    <t>Persona/unidad responsable</t>
  </si>
  <si>
    <t>Impacto del riesgo OBJETIVO</t>
  </si>
  <si>
    <t>Probabilidad del riesgo OBJETIVO</t>
  </si>
  <si>
    <t>Impacto x Probabilidad = riesgo OBJETIVO</t>
  </si>
  <si>
    <t>Incluir la descripción de indicadores de riesgo adicionales…</t>
  </si>
  <si>
    <t>Incluir la descripción de controles adicionales...</t>
  </si>
  <si>
    <t>S.I. 8.X</t>
  </si>
  <si>
    <t>S.C. 8.X</t>
  </si>
  <si>
    <t>C.R10</t>
  </si>
  <si>
    <t>C.I. X.X</t>
  </si>
  <si>
    <t>C.C. X.X</t>
  </si>
  <si>
    <t>CV.R6</t>
  </si>
  <si>
    <t>CV.I. X.1</t>
  </si>
  <si>
    <t>CV.C. X.1</t>
  </si>
  <si>
    <t>CV.I. X.X</t>
  </si>
  <si>
    <t>CV.C. X.X</t>
  </si>
  <si>
    <t>MP.R7</t>
  </si>
  <si>
    <t>MP.I. X.X</t>
  </si>
  <si>
    <t>MP.C. X.X</t>
  </si>
  <si>
    <t>MP.I. X.1</t>
  </si>
  <si>
    <t>MP.C. X.1</t>
  </si>
  <si>
    <t>OP.I. X.X</t>
  </si>
  <si>
    <t>OP.C. X.X</t>
  </si>
  <si>
    <t>OP.I. X.1</t>
  </si>
  <si>
    <t>OP.C. X.1</t>
  </si>
  <si>
    <t>S.I. 8.3</t>
  </si>
  <si>
    <t>S.I. 8.4</t>
  </si>
  <si>
    <t>S.I. 8.5</t>
  </si>
  <si>
    <t>S.I. 8.6</t>
  </si>
  <si>
    <t>S.I. 8.7</t>
  </si>
  <si>
    <t>S.I. 8.8</t>
  </si>
  <si>
    <t>S.I. 8.9</t>
  </si>
  <si>
    <t>S.I. 8.10</t>
  </si>
  <si>
    <t>S.I. 8.11</t>
  </si>
  <si>
    <t>S.C. 8.3</t>
  </si>
  <si>
    <t>S.C. 8.4</t>
  </si>
  <si>
    <t>S.C. 8.5</t>
  </si>
  <si>
    <t>S.C. 8.6</t>
  </si>
  <si>
    <t>S.C. 8.7</t>
  </si>
  <si>
    <t>S.C. 8.8</t>
  </si>
  <si>
    <t>S.C. 8.9</t>
  </si>
  <si>
    <t>S.C. 8.10</t>
  </si>
  <si>
    <t>S.C. 8.11</t>
  </si>
  <si>
    <t>OP.R7</t>
  </si>
  <si>
    <t>Riesgo x.</t>
  </si>
  <si>
    <t xml:space="preserve">  ● Confirmar que sus manuales organizativos internos preveen la inclusión de los datos necesarios en las plataformas correspondientes para la comunicación informática automática en la página web única. 
● Confirmar que el  responsable de comunicación de su entidad tiene contacto y ha informado a la autoridad responsable para en los casos que procedan se publique la información correspondiente en la página web única.
</t>
  </si>
  <si>
    <t>S.I. 8.1</t>
  </si>
  <si>
    <t>S.I. 8.2</t>
  </si>
  <si>
    <t>S.C. 8.1</t>
  </si>
  <si>
    <t>S.C. 8.2</t>
  </si>
  <si>
    <t>C.I. 10.1</t>
  </si>
  <si>
    <t>C.C. 10.1</t>
  </si>
  <si>
    <t>C.C. 10.2</t>
  </si>
  <si>
    <t>C.C. 10.3</t>
  </si>
  <si>
    <t>C.C. 10.4</t>
  </si>
  <si>
    <t>C.C. 10.5</t>
  </si>
  <si>
    <t>C.C. 10.6</t>
  </si>
  <si>
    <t>C.C. 10.7</t>
  </si>
  <si>
    <t>C.C. 10.8</t>
  </si>
  <si>
    <t>C.C. 10.9</t>
  </si>
  <si>
    <t>C.C. 10.10</t>
  </si>
  <si>
    <t>C.C. 10.11</t>
  </si>
  <si>
    <t>C.I. 10.3</t>
  </si>
  <si>
    <t>C.I. 10.5</t>
  </si>
  <si>
    <t>CV.I. 6.1</t>
  </si>
  <si>
    <t>CV.C. 6.1</t>
  </si>
  <si>
    <t>CV.I. 6.2</t>
  </si>
  <si>
    <t>CV.I. 6.3</t>
  </si>
  <si>
    <t>CV.I. 6.4</t>
  </si>
  <si>
    <t>CV.I. 6.5</t>
  </si>
  <si>
    <t>CV.I. 6.6</t>
  </si>
  <si>
    <t>CV.I. 6.7</t>
  </si>
  <si>
    <t>CV.I. 6.8</t>
  </si>
  <si>
    <t>CV.I. 6.9</t>
  </si>
  <si>
    <t>CV.I. 6.10</t>
  </si>
  <si>
    <t>CV.I. 6.11</t>
  </si>
  <si>
    <t>CV.C. 6.2</t>
  </si>
  <si>
    <t>CV.C. 6.3</t>
  </si>
  <si>
    <t>CV.C. 6.4</t>
  </si>
  <si>
    <t>CV.C. 6.5</t>
  </si>
  <si>
    <t>CV.C. 6.6</t>
  </si>
  <si>
    <t>CV.C. 6.7</t>
  </si>
  <si>
    <t>CV.C. 6.8</t>
  </si>
  <si>
    <t>CV.C. 6.9</t>
  </si>
  <si>
    <t>CV.C. 6.10</t>
  </si>
  <si>
    <t>CV.C. 6.11</t>
  </si>
  <si>
    <t>MP.I. 7.1</t>
  </si>
  <si>
    <t>MP.I. 7.2</t>
  </si>
  <si>
    <t>MP.I. 7.3</t>
  </si>
  <si>
    <t>MP.I. 7.4</t>
  </si>
  <si>
    <t>MP.I. 7.5</t>
  </si>
  <si>
    <t>MP.I. 7.6</t>
  </si>
  <si>
    <t>MP.I. 7.7</t>
  </si>
  <si>
    <t>MP.I. 7.8</t>
  </si>
  <si>
    <t>MP.I. 7.9</t>
  </si>
  <si>
    <t>MP.I. 7.10</t>
  </si>
  <si>
    <t>MP.I. 7.11</t>
  </si>
  <si>
    <t>MP.C. 7.1</t>
  </si>
  <si>
    <t>MP.C. 7.2</t>
  </si>
  <si>
    <t>MP.C. 7.3</t>
  </si>
  <si>
    <t>MP.C. 7.4</t>
  </si>
  <si>
    <t>MP.C. 7.5</t>
  </si>
  <si>
    <t>MP.C. 7.6</t>
  </si>
  <si>
    <t>MP.C. 7.7</t>
  </si>
  <si>
    <t>MP.C. 7.8</t>
  </si>
  <si>
    <t>MP.C. 7.9</t>
  </si>
  <si>
    <t>MP.C. 7.10</t>
  </si>
  <si>
    <t>MP.C. 7.11</t>
  </si>
  <si>
    <t>OP.I. 7.1</t>
  </si>
  <si>
    <t>OP.I. 7.2</t>
  </si>
  <si>
    <t>OP.I. 7.3</t>
  </si>
  <si>
    <t>OP.I. 7.4</t>
  </si>
  <si>
    <t>OP.I. 7.5</t>
  </si>
  <si>
    <t>OP.I. 7.6</t>
  </si>
  <si>
    <t>OP.I. 7.7</t>
  </si>
  <si>
    <t>OP.I. 7.8</t>
  </si>
  <si>
    <t>OP.I. 7.9</t>
  </si>
  <si>
    <t>OP.I. 7.10</t>
  </si>
  <si>
    <t>OP.I. 7.11</t>
  </si>
  <si>
    <t>OP.C. 7.1</t>
  </si>
  <si>
    <t>OP.C. 7.2</t>
  </si>
  <si>
    <t>OP.C. 7.3</t>
  </si>
  <si>
    <t>OP.C. 7.4</t>
  </si>
  <si>
    <t>OP.C. 7.5</t>
  </si>
  <si>
    <t>OP.C. 7.6</t>
  </si>
  <si>
    <t>OP.C. 7.7</t>
  </si>
  <si>
    <t>OP.C. 7.8</t>
  </si>
  <si>
    <t>OP.C. 7.9</t>
  </si>
  <si>
    <t>OP.C. 7.10</t>
  </si>
  <si>
    <t>OP.C. 7.11</t>
  </si>
  <si>
    <t xml:space="preserve"> Contratación</t>
  </si>
  <si>
    <t xml:space="preserve"> Convenios</t>
  </si>
  <si>
    <t xml:space="preserve"> Medios Propios</t>
  </si>
  <si>
    <t xml:space="preserve"> Otros Proced Adm</t>
  </si>
  <si>
    <t xml:space="preserve"> Concesión Demanial</t>
  </si>
  <si>
    <t xml:space="preserve">Riesgo :
"Incumplimiento de las obligaciones establecidas por la normativa nacional y comunitaria en materia de información y publicidad" </t>
  </si>
  <si>
    <t>Incumplimiento de la inclusión de la siguiente referencia  &lt;&lt;Plan de Recuperación, Transformación y  Resiliencia - Financiado por la Union Europea - NextGenerationEU&gt;&gt;  tanto en el título como en el cuerpo de desarrollo de su instrumento jurídico.</t>
  </si>
  <si>
    <t xml:space="preserve">● Difundir entre el personal involucrado el contenido de la Orden 1030/2021 articulo 9, y el Manual de comunicación para gestores y  beneficiarios del Plan de Transformación, Recuperación y Resiliencia"
● Crear y actualizar la Lista de comprobación del requisito de inclusión de la referencia &lt;&lt;Plan de Recuperación, Transformación y  Resiliencia - Financiado por la Union Europea - NextGenerationEU&gt;&gt;  en los instrumentos jurídicos.
</t>
  </si>
  <si>
    <t xml:space="preserve">
● Supervisar que los perceptores de fondos harán mención del origen de esta financiación  y velarán por darle visibilidad, en particular cuando promuevan las acciones y sus resultados, facilitando  información coherente, efectiva y proporcionada dirigida a múltiples destinatarios, incluidos los medios de comunicación y el público.
● Lista de verificación del cumplimiento de la inclusión de los requisitos de información y comunicación  en los instrumentos jurídicos.</t>
  </si>
  <si>
    <t xml:space="preserve">
● Supervisar que los perceptores de fondos han sido informados de las consecuencias del incumplimiento de las obligaciones y deberes de comunicación e información.</t>
  </si>
  <si>
    <r>
      <t xml:space="preserve">Incumplimiento de la incorporación, cuando proceda, de la cláusula de exención de responsabilidad en las publicaciones 
</t>
    </r>
    <r>
      <rPr>
        <sz val="9"/>
        <rFont val="Calibri"/>
        <family val="2"/>
        <scheme val="minor"/>
      </rPr>
      <t xml:space="preserve"> Cuando proceda, se indicará la siguiente cláusula de exención de responsabilidad (traducida a las lenguas locales, si procede): «Financiado por la Unión Europea - NextGenerationEU. Sin embargo, los puntos de vista y las opiniones expresadas son únicamente los del autor o autores y no reflejan necesariamente los de la Unión Europea o la Comisión Europea. Ni la Unión Europea ni la Comisión Europea pueden ser consideradas responsables de las mismas».</t>
    </r>
  </si>
  <si>
    <t>● Verificar que se usa  información fidedigna</t>
  </si>
  <si>
    <t>C.I. 10.7</t>
  </si>
  <si>
    <t>C.I. 10.9</t>
  </si>
  <si>
    <t>C.I. 10.11</t>
  </si>
  <si>
    <t xml:space="preserve">Ref. del Riesgo </t>
  </si>
  <si>
    <t>INSTRUCCIONES DE USO DE LA HERRAMIENTA DE EVALUACIÓN RIESGO DE INCUMPLIMIENTO DE LAS OBLIGACIONES DE INFORMACIÓN, COMUNICACIÓN Y PUBLICIDAD. (MATRIZ DE RIESGOS)</t>
  </si>
  <si>
    <t>2. Para su facilidad, filtre la tabla respecto a la celda B9.</t>
  </si>
  <si>
    <t xml:space="preserve">ENTIDAD PÚBLICA: MATERIALIZACION DEL RIESGO DE INCUMPLIMIENTO DE LAS OBLIGACIONES DE INFORMACIÓN, COMUNICACIÓN DEL PRTR </t>
  </si>
  <si>
    <t>Transformación y Resiliencia. (PRTR).</t>
  </si>
  <si>
    <t xml:space="preserve">● Descripción del Riesgo : </t>
  </si>
  <si>
    <r>
      <t xml:space="preserve">La referencia secuencial para el riesgo de incumplimiento de las obligaciones de comunicación, información y publicidad para </t>
    </r>
    <r>
      <rPr>
        <b/>
        <sz val="11"/>
        <color theme="1"/>
        <rFont val="Calibri"/>
        <family val="2"/>
        <scheme val="minor"/>
      </rPr>
      <t>entidades públicas</t>
    </r>
    <r>
      <rPr>
        <sz val="11"/>
        <color theme="1"/>
        <rFont val="Calibri"/>
        <family val="2"/>
        <scheme val="minor"/>
      </rPr>
      <t xml:space="preserve"> es la siguiente: </t>
    </r>
  </si>
  <si>
    <r>
      <t xml:space="preserve">1. Por </t>
    </r>
    <r>
      <rPr>
        <b/>
        <sz val="11"/>
        <rFont val="Calibri"/>
        <family val="2"/>
        <scheme val="minor"/>
      </rPr>
      <t xml:space="preserve">método de gestión para </t>
    </r>
    <r>
      <rPr>
        <b/>
        <u/>
        <sz val="11"/>
        <rFont val="Calibri"/>
        <family val="2"/>
        <scheme val="minor"/>
      </rPr>
      <t>entidades pública</t>
    </r>
    <r>
      <rPr>
        <b/>
        <sz val="11"/>
        <rFont val="Calibri"/>
        <family val="2"/>
        <scheme val="minor"/>
      </rPr>
      <t>s</t>
    </r>
    <r>
      <rPr>
        <sz val="11"/>
        <rFont val="Calibri"/>
        <family val="2"/>
        <scheme val="minor"/>
      </rPr>
      <t>(EPU): 1. Subvenciones (S); 2. Contratación (C); 3. Convenios (CV);  4. Medios propios (MP),5. Otros Proced Adm (OP) ;</t>
    </r>
  </si>
  <si>
    <r>
      <t xml:space="preserve">2. La entidad que proceda a realizar el ejercicio de evaluación </t>
    </r>
    <r>
      <rPr>
        <b/>
        <sz val="11"/>
        <rFont val="Calibri"/>
        <family val="2"/>
        <scheme val="minor"/>
      </rPr>
      <t>deberá elegir el método de gestión que le corresponda.</t>
    </r>
  </si>
  <si>
    <t>Entidad Pública</t>
  </si>
  <si>
    <t>Ej.  Si como entidad pública ha convocado dos subvenciones diferentes y desea analizar de modo separado el riesgo de incumplimiento de las obligaciones de comunicación en relación a esas dos convocatorias, debe rellenar la evaluación en la referencia S.R8 y crear una nueva referencia S.R8.1 para la siguiente convocatoria, analizando como mínimo los indicadores de riesgo y controles propuestos y creando y completando en las hojas de métodos de gestión e indicadores de riesgos las correspondientes filas.</t>
  </si>
  <si>
    <t>Incumplimiento de la inserción del emblema de la UE con una declaración de financiación adecuada que diga ( traducida a las lenguas locales cuando proceda) "financiado por la Unión Europea - NextGenerationEU" junto al logo del Plan de Recuperación en carteles, publicaciones impresas, material audiovisual, páginas web, ...y todas aquéllas actividades de difusión a las que dé lugar el proyecto</t>
  </si>
  <si>
    <t>S.I. 8.12</t>
  </si>
  <si>
    <t>C.I. 10.2</t>
  </si>
  <si>
    <t>C.I. 10.4</t>
  </si>
  <si>
    <t>C.I. 10.6</t>
  </si>
  <si>
    <t>C.I. 10.8</t>
  </si>
  <si>
    <t>C.I. 10.10</t>
  </si>
  <si>
    <t>C.I. 10.12</t>
  </si>
  <si>
    <t>CV.I. 6.12</t>
  </si>
  <si>
    <t>MP.I. 7.12</t>
  </si>
  <si>
    <t>OP.I. 7.12</t>
  </si>
  <si>
    <t>S.C. 8.12</t>
  </si>
  <si>
    <t>C.C. 10.12</t>
  </si>
  <si>
    <t>CV.C. 6.12</t>
  </si>
  <si>
    <t>MP.C. 7.12</t>
  </si>
  <si>
    <t>OP.C. 7.12</t>
  </si>
  <si>
    <t>Incumplimiento de las obligaciones de comunicación contenidas en el instrumento jurídico que le sea de aplicación, así como del resto de indicaciones contenidas en el articulo 9 de la Orden HFP/1030/2021, de 29 de septiembre, por la que se configura el sistema de gestión del Plan de Recuperación, Transformación y Resiliencia</t>
  </si>
  <si>
    <t>● Difundir entre el personal involucrado el contenido de la Orden 1030/2021 articulo 9, y el Manual de comunicación para gestores y  beneficiarios del Plan de Transformación, Recuperación y Resiliencia"
● Supervisar que se incorpora esta cláusula, cuando proceda.</t>
  </si>
  <si>
    <t xml:space="preserve">  ● Difundir entre el personal involucrado el Manual de Marca del plan de recuperación para el uso correcto del logo.
  ● Lista de verificación de la correcta inclusión del logo en el material de comunicación y publicidad.</t>
  </si>
  <si>
    <t>La matriz de este riesgo se ha estructurado de la siguiente forma:</t>
  </si>
  <si>
    <t xml:space="preserve">
●  (8) para subvenciones (S.R8)
● (10) para Contratación (C.R10)
● (6) para Convenios (CV.R6)
● (7) para Medios Propios (MP.R7)
● (7) para Otros Procedimientos.(OP.R7)</t>
  </si>
  <si>
    <t xml:space="preserve">● Resultado de la Autoevaluación: Donde se calculará automáticamente el resultado de los siguientes riesgos: </t>
  </si>
  <si>
    <r>
      <t xml:space="preserve">Incumplimiento de publicación, en el caso en que proceda, de las convocatorias y licitaciones en la web https://planderecuperacion.gob.es/
</t>
    </r>
    <r>
      <rPr>
        <sz val="9"/>
        <color rgb="FF000000"/>
        <rFont val="Calibri"/>
        <family val="2"/>
      </rPr>
      <t xml:space="preserve">
Con el fin de asegurar una adecuada comunicación y transparencia, las Entidades ejecutoras deberán proporcionar información, a través de los mecanismos que a tal efecto se establezcan, sobre la publicación de cualquier convocatoria de ayuda o procedimiento de licitación para su inclusión en la página web gestionada por la Autoridad Responsable.
Las convocatorias y licitaciones publicadas se deben enviar al correo de comunicación de la Autoridad Responsable: ccomunicacionplanderecuper@sepg.hacienda.gob.es
</t>
    </r>
  </si>
  <si>
    <t xml:space="preserve">
● Confirmar que su entidad ha proporcionado información sobre la publicación de cualquier convocatoria de ayuda o procedimiento de licitación para su inclusión en la página web gestionada por la Autoridad Responsable.
</t>
  </si>
  <si>
    <t>El equipo de autoevaluación debe de rellenar únicamente las casillas en blanco.</t>
  </si>
  <si>
    <r>
      <t xml:space="preserve">Incumplimiento de la obligación de utilizar información fidedigna
</t>
    </r>
    <r>
      <rPr>
        <sz val="9"/>
        <rFont val="Calibri"/>
        <family val="2"/>
        <scheme val="minor"/>
      </rPr>
      <t>Cualquier actividad de comunicación o difusión relacionada con el MRR en cualquier forma y por cualquier medio, deberá utilizar información fidedigna.</t>
    </r>
  </si>
  <si>
    <r>
      <t xml:space="preserve">Incumplimiento del deber de aplicar correctamente el logo del Plan de Recuperación. 
</t>
    </r>
    <r>
      <rPr>
        <sz val="9"/>
        <color rgb="FF000000"/>
        <rFont val="Calibri"/>
        <family val="2"/>
      </rPr>
      <t xml:space="preserve">Incumplimiento de las indicaciones contenidas en el Manual de marca respecto al uso del logo. </t>
    </r>
  </si>
  <si>
    <t>Impacto o coste (tanto económico como de reputación, operativo o en otros términos) que tendría para la organización el hecho de que el riesgo llegara a materializarse. Debe valorarse de 1 a 4 de acuerdo con los siguientes criterios:</t>
  </si>
  <si>
    <t>Probabilidad de que el riesgo se materialice. Debe valorarse de 1 a 4 de acuerdo a los siguientes criterios:</t>
  </si>
  <si>
    <t xml:space="preserve">●Distribuir entre todo el personal involucrado en la gestión de actividades financiadas por el MMR documentos de ayuda para cumplir con las obligaciones de comunicación del Plan de Recuperación, Transformación y Resiliencia. Entre estos documentos se encuentran el detalle de las obligaciones de comunicación y publicidad incluidas en el instrumento jurídico en cuestión, la Orden HFP/1030/2021, de 29 de septiembre por la que se configura el Sistema de Gestión del Plan de Recuperación (concretamente el artículo 9), el Manual de Marca del Plan de Recuperación, el documento “El uso del emblema europeo en el contexto de los programas de la UE 2021-2027 (disponible en https://planderecuperacion.gob.es/identidad-visual) y el Manual de Comunicación para gestores y beneficiarios de los Fondos del Plan de Recuperación elaborado por la SGFE.
● Elaborar lista de comprobación del cumplimiento de las obligaciones de comunicación incluidas en el instrumento jurídico.
</t>
  </si>
  <si>
    <t>●Distribuir entre todo el personal involucrado en la gestión de actividades financiadas por el MMR documentos de ayuda para cumplir con las obligaciones de comunicación del Plan de Recuperación, Transformación y Resiliencia. Entre estos documentos se encuentran el detalle de las obligaciones de comunicación y publicidad incluidas en el instrumento jurídico en cuestión, la Orden HFP/1030/2021, de 29 de septiembre por la que se configura el Sistema de Gestión del Plan de Recuperación (concretamente el artículo 9), el Manual de Marca del Plan de Recuperación, el documento “El uso del emblema europeo en el contexto de los programas de la UE 2021-2027 (disponible en https://planderecuperacion.gob.es/identidad-visual) y el Manual de Comunicación para gestores y beneficiarios de los Fondos del Plan de Recuperación elaborado por la SGFE.  
● Elaborar lista de comprobación del cumplimiento de las obligaciones de comunicación incluidas en el instrumento jurídico.</t>
  </si>
  <si>
    <t>●Distribuir entre todo el personal involucrado en la gestión de actividades financiadas por el MMR documentos de ayuda para cumplir con las obligaciones de comunicación del Plan de Recuperación, Transformación y Resiliencia. Entre estos documentos se encuentran: HFP/1030/2021, de 29 de septiembre por la que se configura el Sistema de Gestión del Plan de Recuperación (concretamente el artículo 9), Manual de Marca del PRTR, Documento relativo al uso correcto del Emblema europeo y Manual de Comunicación para gestores y beneficiarios de los Fondos del Plan de Recuperación elaborado por la SGFE, asi como el detalle de las obligaciones de comunicación y publicidad incluidas en el instrumento jurídico en cuestión.      
● Elaborar lista de comprobación del cumplimiento de las obligaciones de comunicación incluidas en el instrumento jurídico.</t>
  </si>
  <si>
    <t>●Distribuir entre todo el personal involucrado en la gestión de actividades financiadas por el MMR documentos de ayuda para cumplir con las obligaciones de comunicación del Plan de Recuperación, Transformación y Resiliencia. Entre estos documentos se encuentran el detalle de las obligaciones de comunicación y publicidad incluidas en el instrumento jurídico en cuestión, la Orden HFP/1030/2021, de 29 de septiembre por la que se configura el Sistema de Gestión del Plan de Recuperación (concretamente el artículo 9), el Manual de Marca del Plan de Recuperación, el documento “El uso del emblema europeo en el contexto de los programas de la UE 2021-2027 (disponible en https://planderecuperacion.gob.es/identidad-visual) y el Manual de Comunicación para gestores y beneficiarios de los Fondos del Plan de Recuperación elaborado por la SGFE.   
● Elaborar lista de comprobación del cumplimiento de las obligaciones de comunicación incluidas en el instrumento jurídico.</t>
  </si>
  <si>
    <r>
      <t xml:space="preserve">Incumplimiento del deber de exhibir de forma correcta y destacada el emblema de la UE con la declaración de financiación adecuada que diga ( traducida a las lenguas locales cuando proceda) "financiado por la Unión Europea - NextGenerationEU"  junto al logo del PRTR, disponible en el link https://planderecuperacion.gob.es/identidad-visual. 
</t>
    </r>
    <r>
      <rPr>
        <sz val="9"/>
        <color rgb="FF000000"/>
        <rFont val="Calibri"/>
        <family val="2"/>
      </rPr>
      <t xml:space="preserve">
Cuando se muestre en asociación con otro logotipo, el emblema de la Unión Europea deberá mostrarse al menos de forma tan prominente y visible como los otros logotipos. El emblema debe permanecer distinto y separado y no puede modificarse añadiendo otras marcas visuales, marcas o texto. Aparte del emblema, no podrá utilizarse ninguna otra identidad visual o logotipo para destacar el apoyo de la UE.</t>
    </r>
  </si>
  <si>
    <t>●  Difundir entre el personal el artículo 9 de la Orden 1030/2021, el Manual de Marca del Plan de Recuperación y el documento “El uso del emblema europeo en el contexto de los programas de la UE 2021-2027” disponible en https://planderecuperacion.gob.es/identidad-visual para garantizar la visibilidad de la financiación recibida de la UE
● Elaboración de lista de comprobación de la inclusión del logo y el emblema en todas las actividades de difusión</t>
  </si>
  <si>
    <t xml:space="preserve">●  Difundir entre el personal el contenido de la Orden 1030/2021 articulo 9 y el documento “El uso del emblema europeo en el contexto de los programas de la UE 2021-2027” disponible en https://planderecuperacion.gob.es/identidad-visual  
● Lista de verificación de la correcta inclusión del emblema en el material de comunicación y publicidad.                                                                                                                                                               </t>
  </si>
  <si>
    <t xml:space="preserve">●  Difundir entre el personal el contenido de la Orden 1030/2021 articulo 9 y el documento “El uso del emblema europeo en el contexto de los programas de la UE 2021-2027” disponible en https://planderecuperacion.gob.es/identidad-visual   
● Lista de verificación de la correcta inclusión del emblema en el material de comunicación y publicidad.                                                                                                                                                                 </t>
  </si>
  <si>
    <t xml:space="preserve">●  Difundir entre el personal el contenido de la Orden 1030/2021 articulo 9 y el documento “El uso del emblema europeo en el contexto de los programas de la UE 2021-2027” disponible en https://planderecuperacion.gob.es/identidad-visual  
● Lista de verificación de la correcta inclusión del emblema en el material de comunicación y publicidad.                                                                                                                                                                  </t>
  </si>
  <si>
    <t>Incumplimiento de la obligación de conservar pruebas documentales que acrediten y certifiquen el efectivo cumplimiento de las obligaciones y deberes de información y comunicación.</t>
  </si>
  <si>
    <t xml:space="preserve">
● Supervisar que se conservan las pruebas gráficas que certifiquen el cumplimiento de las obligaciones y deberes de información y comunicación.
● Lista de verificación del cumplimiento de conservar pruebas documentales (fotografias , pantallazos...) que certifiquen el cumplimiento de las obligaciones de comunicacion del PRTR.</t>
  </si>
  <si>
    <t>a) Nivel BAJO-BAJO. Se aplicará cuando las consecuencias de un incidente supongan un perjuicio limitado sobre las funciones de la organización, sobre sus activos o sobre los individuos afectados. Se considerará otorgar esta categoría (BAJO-BAJO) únicamente cuando no sea posible causar otros efectos que los retrasos recuperables sin efectos económicos o con efectos de cuantía inferior al 5% del monto asociado a la actuación en estudio.
Se entenderá por perjuicio limitado-bajo:
1.º La reducción de forma apreciable de la capacidad de la organización para desarrollar eficazmente sus funciones y competencias, aunque estas sigan desempeñándose. Esta reducción sólo afectará levemente a los tiempos de ejecución alargando dichos tiempos menos de un 10%.
2.º Causar un daño menor en los activos de la organización. Los activos no se verán disminuidos en una cuantía superior al 5% del total de la actuación en estudio.
3.º El incumplimiento formal de alguna ley o regulación, que tenga carácter de subsanable. Dicho incumplimiento no podrá lugar a sanciones.
4.º Causar un perjuicio menor a algún individuo, que pese a resultar molesto, pueda ser fácilmente reparable. El perjuicio no deberá ser cuantificado en un valor superior al 5% del monto total de la actuación bajo estudio.
5.º Otros de naturaleza análoga.</t>
  </si>
  <si>
    <t>Panel de Inicio de Entidades Responsables de Actuaciones de Subproyectos del Plan de Recuperación</t>
  </si>
  <si>
    <t>3. Rellene los campos habilitados. Puede comprobar en la columna K de la pestaña de Métodos de Gestión si ha completado todos los campos necesarios o no. Por favor, continue hasta tener completada toda la evaluación.</t>
  </si>
  <si>
    <t>Orden HFP/1030/2021, de 29 de septiembre, por la que se configura el sistema de gestión del Plan de Recuperación, Transformación y Resiliencia)</t>
  </si>
  <si>
    <t>Orden HFP/1031/2021, de 29 de septiembre, por la que se establece el procedimiento y formato de la información a proporcionar por las Entidades del Sector Público Estatal, Autonómico y Local para el seguimiento del cumplimiento de hitos y objetivos y de ejecución presupuestaria y contable de las medidas de los componentes del Plan de Recuperación, Transformación y Resiliencia.</t>
  </si>
  <si>
    <t>Documento de trabajo de los servicios de la Comisión - Análisis del plan de recuperación y resiliencia de España que acompaña a la Propuesta de Decisión de Ejecución del Consejo relativa a la aprobación de la evaluación del plan de recuperación y resiliencia de España</t>
  </si>
  <si>
    <t>Guía del Sistema de seguimiento y acreditación del cumplimiento de Hitos y Objetivos en el ámbito del plan de recuperación, transformación y resiliencia.</t>
  </si>
  <si>
    <t>Manual de comunicación para gestores y beneficiarios de los fondos del Plan de Recuperación, Transformación y Resiliencia.</t>
  </si>
  <si>
    <t>Instrucciones de comunicación en el marco del Plan de Recuperación, Transformación y Resiliencia</t>
  </si>
  <si>
    <t xml:space="preserve">Infografía - Obligaciones de comunicación de los beneficiarios y las entidades decisoras y ejecutoras del plan​​ </t>
  </si>
  <si>
    <t>Documentos y Enlaces de interes en el PRTR - Council Implementing Decision (o CID).</t>
  </si>
  <si>
    <t>Resolución 1/2022, de 12 de abril, de la Secretaria General de Fondos Europeos, por la que se establecen instrucciones a fin de clarificar la condición de entidad ejecutora.</t>
  </si>
  <si>
    <t>4. Complete y remita la evaluación en caso de estar habilitado por la Herramienta de reporte del PRTR de subproyectos (HRS), puede acceder mediante el enlace</t>
  </si>
  <si>
    <t>Equipo de Evaluación</t>
  </si>
  <si>
    <t>Nombre:</t>
  </si>
  <si>
    <t>DNI:</t>
  </si>
  <si>
    <t>Cargo:</t>
  </si>
  <si>
    <t>En nombre propio/en condición de representante de la entidad, con poder suficiente, en relación con la/s referidas actuación/es del PRTR, DECLARA:</t>
  </si>
  <si>
    <t>Que la información facilitada en la presente evaluación de riesgos es veraz.</t>
  </si>
  <si>
    <t>Haber implementado dentro del plazo de ejecución de las actuaciones, aquellos controles y medidas mitigadoras que expresamente el equipo de evaluación ha consignado en la presente evaluación de riesgos.</t>
  </si>
  <si>
    <t>Firma</t>
  </si>
  <si>
    <t>PLAN DE ACCIÓN</t>
  </si>
  <si>
    <t>1.- INTRODUCCIÓN</t>
  </si>
  <si>
    <t>2.- DEFINICIONES</t>
  </si>
  <si>
    <t>3.- INSTRUCCIONES PARA CUMPLIMENTAR LA MATRIZ</t>
  </si>
  <si>
    <t>4.- RESULTADOS</t>
  </si>
  <si>
    <t>6.- FUENTES</t>
  </si>
  <si>
    <t>7.- ENLACES DE INTERÉS</t>
  </si>
  <si>
    <t>5.- CONCLUSIÓN.</t>
  </si>
  <si>
    <r>
      <t xml:space="preserve">Mediante la presente matriz se va a </t>
    </r>
    <r>
      <rPr>
        <b/>
        <sz val="11"/>
        <color theme="1"/>
        <rFont val="Calibri"/>
        <family val="2"/>
        <scheme val="minor"/>
      </rPr>
      <t xml:space="preserve">evaluar </t>
    </r>
    <r>
      <rPr>
        <sz val="11"/>
        <color theme="1"/>
        <rFont val="Calibri"/>
        <family val="2"/>
        <scheme val="minor"/>
      </rPr>
      <t xml:space="preserve">el </t>
    </r>
    <r>
      <rPr>
        <b/>
        <u/>
        <sz val="11"/>
        <color theme="1"/>
        <rFont val="Calibri"/>
        <family val="2"/>
        <scheme val="minor"/>
      </rPr>
      <t>riesgo de incumplimiento de las obligaciones de información, comunicación y publicidad</t>
    </r>
    <r>
      <rPr>
        <sz val="11"/>
        <color theme="1"/>
        <rFont val="Calibri"/>
        <family val="2"/>
        <scheme val="minor"/>
      </rPr>
      <t xml:space="preserve"> establecidos para el Plan de Recuperación,</t>
    </r>
  </si>
  <si>
    <t xml:space="preserve">3. Dentro de cada método de gestión se ofrecen de manera predefinida un conjunto de indicadores de riesgo y controles estándares. Tanto los indicadores como sus controles no pueden modificarse, pero el equipo de evaluación de la entidad pública puede añadir los controles indicadores de riesgo con sus respectivos controles que estime necesarios. 	
</t>
  </si>
  <si>
    <t>● Codificación de la referencia secuencial del riesgo con su método de gestión correspondiente a dicho riesgo.
● Denominación  y descripción del riesgo
● Su método de gestión,  
● 4 preguntas (que deben responderse) relativas a las características del riesgo y quiénes son los afectados por dicho riesgo.</t>
  </si>
  <si>
    <t xml:space="preserve">● Riesgo Bruto Máximo. 
● Riesgo Neto Máximo. 
● Riesgo Objetivo Máximo. 
● Control de Check indicadores: Este apartado permite controlar si ha completado los indicadores mínimos  necesarios. Puede tomar los valores ‘Incompleto’ o ‘Aplica’.
En el caso de ampliar los riesgos con sus correspondientes indicadores de riesgo y controles, este ‘check’ no servirá como ayuda para la cumplimentación.
En caso de añadir, si así lo estima necesario el equipo de evaluación, nuevos riesgos con sus correspondientes identificadores de riesgo y controles, rogamos respete la codificación de las referencias secuenciales para ellos, tal y como se explica a continuación. 					</t>
  </si>
  <si>
    <t>Cada riesgo de incumplimiento de las obligaciones de comunicación e información tiene su listado de indicadores de riesgo y de controles estándar propuestos.</t>
  </si>
  <si>
    <t>c) Nivel ALTO. Se aplicará cuando las consecuencias de un incidente supongan un perjuicio muy grave sobre las funciones de la organización, sobre sus activos o sobre los individuos afectados.
Se entenderá por perjuicio muy grave:
1.º La anulación efectiva de la capacidad de la organización para desarrollar eficazmente sus funciones y competencias.
2.º Causar un daño muy grave, e incluso irreparable, de los activos de la organización. Puede suponer la pérdida total de algunos activos sin límite de valor.
3.º El incumplimiento grave de alguna ley o regulación. Puede tener responsabilidad civil y/o penal y causar pérdidas económicas sin límite de valor asociado a la actuación en estudio.
4.º Causar un perjuicio grave a algún individuo, de difícil o imposible reparación.
5.º Otros de naturaleza análoga.</t>
  </si>
  <si>
    <t>b) Nivel MEDIO. Se aplicará cuando las consecuencias de un incidente supongan un perjuicio grave sobre las funciones de la organización, sobre sus activos o sobre los individuos afectados.
Se entenderá por perjuicio grave:
1.º La reducción significativa de la capacidad de la organización para desarrollar eficazmente sus funciones y competencias, aunque estas sigan desempeñándose. Esta reducción puede impedir por completo algunas funciones o bien sólo podrá afectar a los tiempos de ejecución pudiendo alargar dichos tiempos más del 50%.
2.º Causar un daño significativo en los activos de la organización. El daño podrá ser superior al 50% del valor de la actuación.
3.º El incumplimiento material de alguna ley o regulación, o el incumplimiento formal que no tenga carácter de subsanable.
4.º Causar un perjuicio significativo a algún individuo, de difícil reparación.
5.º Otros de naturaleza análoga.</t>
  </si>
  <si>
    <t>a) Nivel BAJO-MEDIO. Se aplicará cuando las consecuencias de un incidente supongan un perjuicio limitado sobre las funciones de la organización, sobre sus activos o sobre los individuos afectados. Se considerará otorgar esta categoría (BAJO-MEDIO)  cuando  sea posible causar otros efectos más allá de los retrasos recuperables sin efectos económicos o con efectos de cuantía superior al 5% pero inferiores al 50% del monto asociado a la actuación en estudio.
Se entenderá por perjuicio limitado-medio:
1.º La reducción de forma apreciable de la capacidad de la organización para desarrollar eficazmente sus funciones y competencias, aunque estas sigan desempeñándose. Esta reducción sólo afectará a los tiempos de ejecución pudiendo alargar dichos tiempos más de un 10% pero menos del 50%.
2.º Causar un daño menor, pero apreciable, en los activos de la organización. Los activos podrán verse disminuidos en una cuantía superior al 5% del total de la actuación en estudio, pero inferior al 50%.
3.º El incumplimiento formal de alguna ley o regulación, que tenga carácter de subsanable. Dicho incumplimiento podrá lugar a sanciones leves inferiores al 50% del valor de la actuación.
4.º Causar un perjuicio menor a algún individuo, que pese a resultar molesto, pueda ser reparable con cierto esfuerzo. El perjuicio podrá ser cuantificado en un valor superior al 5% pero inferior al 50% del monto total de la actuación bajo estudio.
5.º Otros de naturaleza análoga.</t>
  </si>
  <si>
    <t>Controles estándares</t>
  </si>
  <si>
    <t>Controles propuestos (no modificables) para mitigar el riesgo de los indicadores de cada uno de los riesgos.</t>
  </si>
  <si>
    <t xml:space="preserve">Controles alternativos </t>
  </si>
  <si>
    <t xml:space="preserve">Son los controles (alternativos a los controles estándares) que tiene implementados o que implementará la entidad, dentro el plazo de ejecución de las actuaciones el PRTR, para reducir el riesgo neto a unos niveles de riesgo objetivo aceptables.	</t>
  </si>
  <si>
    <r>
      <t>Nivel de riesgo de cada uno de los riesgos predefinidos en la herramienta y de los indicadores asociados a ellos, calculado teniendo en cuenta el efecto de los controles alternativos del ‘Plan de acción’ para redu</t>
    </r>
    <r>
      <rPr>
        <sz val="11"/>
        <rFont val="Calibri"/>
        <family val="2"/>
      </rPr>
      <t>cir el riesgo neto.</t>
    </r>
  </si>
  <si>
    <r>
      <t xml:space="preserve">En el caso de que el riesgo neto deba reducirse o si no hay controles o el nivel de confianza es bajo, el equipo evaluador deberá indicar cuál </t>
    </r>
    <r>
      <rPr>
        <sz val="11"/>
        <rFont val="Calibri"/>
        <family val="2"/>
        <scheme val="minor"/>
      </rPr>
      <t>es su Plan de Acción (controles alternativos, persona o unidad responsable y fecha de implementación), de acuerdo con las reglas que se indican en el apar</t>
    </r>
    <r>
      <rPr>
        <sz val="11"/>
        <color theme="1"/>
        <rFont val="Calibri"/>
        <family val="2"/>
        <scheme val="minor"/>
      </rPr>
      <t>tado 'Conclusión'.
Teniendo en cuenta estos controles alternativos (que tiene implementados o que implementará la entidad dentro el plazo de ejecución de las actuaciones el PRTR), el equipo evaluador deberá indicar el efecto combinado que prevé que estos nuevos controles tendrán sobre el IMPACTO y la PROBABILIDAD de cada riesgo, indicando hasta qué punto considera que se han reducido con los controles a implementar (para ello deberá de elegir entre -1 y -4 en el menú desplegable).</t>
    </r>
  </si>
  <si>
    <r>
      <t xml:space="preserve">A partir de las valoraciones efectuadas, la herramienta de evaluación de riesgo calculará automáticamente el resultado del </t>
    </r>
    <r>
      <rPr>
        <b/>
        <sz val="11"/>
        <color theme="1"/>
        <rFont val="Calibri"/>
        <family val="2"/>
        <scheme val="minor"/>
      </rPr>
      <t>RIESGO OBJETIVO</t>
    </r>
    <r>
      <rPr>
        <sz val="11"/>
        <color theme="1"/>
        <rFont val="Calibri"/>
        <family val="2"/>
        <scheme val="minor"/>
      </rPr>
      <t xml:space="preserve"> de cada uno de los indicadores de riesgo y el </t>
    </r>
    <r>
      <rPr>
        <b/>
        <sz val="11"/>
        <color theme="1"/>
        <rFont val="Calibri"/>
        <family val="2"/>
        <scheme val="minor"/>
      </rPr>
      <t>coeficiente total del RIESGO OBJETIVO</t>
    </r>
    <r>
      <rPr>
        <sz val="11"/>
        <color theme="1"/>
        <rFont val="Calibri"/>
        <family val="2"/>
        <scheme val="minor"/>
      </rPr>
      <t xml:space="preserve"> de cada uno de los riesgos predefinidos (calculado como promedio de los riesgos netos de los distintos indicadores de riesgo).
</t>
    </r>
    <r>
      <rPr>
        <b/>
        <sz val="11"/>
        <color theme="1"/>
        <rFont val="Calibri"/>
        <family val="2"/>
        <scheme val="minor"/>
      </rPr>
      <t xml:space="preserve">Importante: </t>
    </r>
    <r>
      <rPr>
        <sz val="11"/>
        <color theme="1"/>
        <rFont val="Calibri"/>
        <family val="2"/>
        <scheme val="minor"/>
      </rPr>
      <t xml:space="preserve">
-	Se espera que el equipo de evaluación responda ‘Sí’ o ‘No’ en todas las casillas de la columna ‘¿Se ha implementado este control estándar?’.
-	Para cada indicador de riesgo, el equipo de evaluación siempre puede describir un control alternativo al control estándar.
-	En caso de que se haya respondido que no se ha implementado un control estándar para un determinado indicador de riesgo, se recomienda que la entidad implemente un control alternativo.
-	En caso de dejar en blanco alguna de las casillas de la columna ‘¿Se ha implementado este control estándar?’, el ‘Control de Check Indicadores’ toma el valor ‘Incompleto’; igualmente, toma el valor ‘Incompleto’ si se responde ‘No’ a todas las casillas de la columna ‘¿Se ha implementado este control estándar?’ sin haber descrito ningún control alternativo. En cualquier otro caso, el ‘Control de Check Indicadores’ tomará el valor ‘Aplica’.
-	Se recomienda realizar la evaluación de riesgos en los momentos iniciales de la actuación.
-	Al final de la actuación se requiere que se firmen los resultados obtenidos (que figuran en la pestaña ‘Resultados’) junto con la declaración de los controles que finalmente se hayan implementado dentro del plazo de ejecución de las actuaciones del PRTR.</t>
    </r>
  </si>
  <si>
    <t xml:space="preserve"> CONTROLES ESTÁNDARES</t>
  </si>
  <si>
    <t>Descripción del control estándar</t>
  </si>
  <si>
    <t>¿Se ha implementado este control estándar?</t>
  </si>
  <si>
    <t>Control alternativo</t>
  </si>
  <si>
    <t>Fecha de implementación</t>
  </si>
  <si>
    <t>Efecto combinado de los controles alternativos sobre el IMPACTO del riesgo NETO</t>
  </si>
  <si>
    <t>Efecto combinado de los controles alternativos sobre la PROBABILIDAD del riesgo NETO</t>
  </si>
  <si>
    <t>Incluye los controles alternativos a los controles estándares (definidos anteriormente) para reducir el riesgo neto a unos niveles de riesgo objetivo aceptables.</t>
  </si>
  <si>
    <r>
      <t xml:space="preserve">Para los distintos controles estándares asociados a cada uno de los indicadores de riesgo que aparecen predefinidos, el equipo de evaluación deberá indicar si </t>
    </r>
    <r>
      <rPr>
        <b/>
        <sz val="11"/>
        <color theme="1"/>
        <rFont val="Calibri"/>
        <family val="2"/>
        <scheme val="minor"/>
      </rPr>
      <t>existe constancia de la implementación de estos controles</t>
    </r>
    <r>
      <rPr>
        <sz val="11"/>
        <color theme="1"/>
        <rFont val="Calibri"/>
        <family val="2"/>
        <scheme val="minor"/>
      </rPr>
      <t xml:space="preserve"> (indicando si existe o no dicho control) e indicando el </t>
    </r>
    <r>
      <rPr>
        <b/>
        <sz val="11"/>
        <color theme="1"/>
        <rFont val="Calibri"/>
        <family val="2"/>
        <scheme val="minor"/>
      </rPr>
      <t>grado de confianza que le merece la eficacia de este control</t>
    </r>
    <r>
      <rPr>
        <sz val="11"/>
        <color theme="1"/>
        <rFont val="Calibri"/>
        <family val="2"/>
        <scheme val="minor"/>
      </rPr>
      <t xml:space="preserve"> (eligiendo entre "Alto", "Medio" o "Bajo" en el menú desplegable).
En caso de indicar “No” (por no haber ningún control constatado), independientemente de la valoración final del riesgo, se recomienda establecer un control alternativo en el ‘Plan de acción’ encaminado a mitigar el riesgo de ese indicador en concreto.
De la misma manera, en caso de seleccionar “Bajo” en el grado de confianza en la eficacia del control, la casilla se marcará automáticamente en rojo por lo que, independientemente de la valoración final del riesgo, se recomienda establecer un control alternativo en el ‘Plan de acción’ encaminado a paliar el riesgo de ese indicador en concreto.
Por último, si no hay evidencias de que el control se haya efectuado y en la casilla de implementación se ha seleccionado “No”, es obvio que este control no se podrá evaluar, dejándose la casilla de la confianza y eficacia del control sin rellenar.</t>
    </r>
  </si>
  <si>
    <t>Ref.del Riesgo</t>
  </si>
  <si>
    <t>Número filas
(indicadores riesgo)</t>
  </si>
  <si>
    <t>Contar "SÍ"</t>
  </si>
  <si>
    <t>Contar "No"</t>
  </si>
  <si>
    <t>Contar "Vacío" cet</t>
  </si>
  <si>
    <t>Contar 'Control alternativo'</t>
  </si>
  <si>
    <t>Todos "No"
AND 
'no hay ningún control alternativo'</t>
  </si>
  <si>
    <t>Check</t>
  </si>
  <si>
    <r>
      <t xml:space="preserve">Las </t>
    </r>
    <r>
      <rPr>
        <b/>
        <sz val="11"/>
        <rFont val="Calibri"/>
        <family val="2"/>
        <scheme val="minor"/>
      </rPr>
      <t>entidades públicas</t>
    </r>
    <r>
      <rPr>
        <sz val="11"/>
        <rFont val="Calibri"/>
        <family val="2"/>
        <scheme val="minor"/>
      </rPr>
      <t xml:space="preserve"> deberán rellenar las pestañas correspondientes a “Resultados”, "Métodos_Gestión_Ent_Publica" e "Indicador_Riesgo_Ent_Publica".</t>
    </r>
  </si>
  <si>
    <t>El cuestionario y la evaluación de los indicadores de riesgos deberá ser firmado y remitido a SETELECO cargándolo en la :</t>
  </si>
  <si>
    <t xml:space="preserve"> Herramienta de Reporte de Subproyectos (HRS) </t>
  </si>
  <si>
    <t xml:space="preserve">En dicha pestaña se deberán responder una serie de preguntas. </t>
  </si>
  <si>
    <r>
      <t xml:space="preserve">Para cada uno de los métodos de gestión se presenta un </t>
    </r>
    <r>
      <rPr>
        <b/>
        <sz val="11"/>
        <color theme="1"/>
        <rFont val="Calibri"/>
        <family val="2"/>
        <scheme val="minor"/>
      </rPr>
      <t>resumen en la pestaña  "Métodos_Gestión_Ent_Publica".</t>
    </r>
  </si>
  <si>
    <r>
      <t xml:space="preserve">Si es necesario realizar la evaluación correspondiente en relación a más de un método de gestion podrá utilizar los códigos S.R.8, C.R10, CV.R6, MP.R7, OP.R7 y crear </t>
    </r>
    <r>
      <rPr>
        <b/>
        <u/>
        <sz val="11"/>
        <rFont val="Calibri"/>
        <family val="2"/>
        <scheme val="minor"/>
      </rPr>
      <t xml:space="preserve">a partir de las anteriores referencias, </t>
    </r>
    <r>
      <rPr>
        <u/>
        <sz val="11"/>
        <rFont val="Calibri"/>
        <family val="2"/>
        <scheme val="minor"/>
      </rPr>
      <t xml:space="preserve">los indicadores de riesgo que considere necesarios, indicando como </t>
    </r>
    <r>
      <rPr>
        <b/>
        <u/>
        <sz val="11"/>
        <rFont val="Calibri"/>
        <family val="2"/>
        <scheme val="minor"/>
      </rPr>
      <t>mínimo los propuestos en la presente herramienta para su método de gestión.</t>
    </r>
  </si>
  <si>
    <r>
      <t xml:space="preserve">De la misma manera, existe una única referencia para cada </t>
    </r>
    <r>
      <rPr>
        <b/>
        <sz val="11"/>
        <color theme="1"/>
        <rFont val="Calibri"/>
        <family val="2"/>
        <scheme val="minor"/>
      </rPr>
      <t>Indicador de riesgo (I)</t>
    </r>
    <r>
      <rPr>
        <sz val="11"/>
        <color theme="1"/>
        <rFont val="Calibri"/>
        <family val="2"/>
        <scheme val="minor"/>
      </rPr>
      <t xml:space="preserve"> y para cada </t>
    </r>
    <r>
      <rPr>
        <b/>
        <sz val="11"/>
        <color theme="1"/>
        <rFont val="Calibri"/>
        <family val="2"/>
        <scheme val="minor"/>
      </rPr>
      <t>Control (C)</t>
    </r>
    <r>
      <rPr>
        <sz val="11"/>
        <color theme="1"/>
        <rFont val="Calibri"/>
        <family val="2"/>
        <scheme val="minor"/>
      </rPr>
      <t>, habiéndose asignado números secuenciales a los indicadores de riesgo de cada uno de los riesgos (por ejemplo, los indicadores del riesgo S.R8 comienzan como S.I. 8.1., los del riesgo C.R10</t>
    </r>
    <r>
      <rPr>
        <sz val="11"/>
        <rFont val="Calibri"/>
        <family val="2"/>
        <scheme val="minor"/>
      </rPr>
      <t xml:space="preserve"> como C.I. 10.1</t>
    </r>
    <r>
      <rPr>
        <sz val="11"/>
        <color theme="1"/>
        <rFont val="Calibri"/>
        <family val="2"/>
        <scheme val="minor"/>
      </rPr>
      <t xml:space="preserve">., etc…) y números secuenciales a los controles de cada uno de los riesgos (por ejemplo, los controles del riesgo S.R8 comienzan como S.C. 8.1., los del riesgo C.R10 como </t>
    </r>
    <r>
      <rPr>
        <sz val="11"/>
        <rFont val="Calibri"/>
        <family val="2"/>
        <scheme val="minor"/>
      </rPr>
      <t>C.C. 10.1, etc…).</t>
    </r>
  </si>
  <si>
    <t>El objetivo de la matriz es que la puntuación del riesgo neto obtenida, tanto para cada riesgo como para cada uno de los indicadores de riesgo asociados a ellos, sirva como referencia a la entidad para prevenir en cada riesgo identificado ciertas irregularidades y, en tal caso, establecer un plan de acción para incrementar el número de controles o su intensidad.
Por lo tanto, en función de la puntuación del riesgo neto obtenida, la entidad deberá incluir controles alternativos (plan de acción), de acuerdo con las siguientes reglas:
- Si el riesgo neto total es bajo (aceptable), en principio, no será necesario incluir controles alternativos (Plan de acción) a los controles estándares ya implementados, salvo que la entidad considere que es conveniente. No obstante, sería recomendable adoptar medidas para mejorar o rediseñar los controles existentes en el caso de aquellos indicadores de riesgo concretos que pudieran presentar un riesgo elevado.
- Si el riesgo neto total es medio (significativo), deben incluirse los controles alternativos (Plan de acción) que tiene implementados o que implementará la entidad, dentro el plazo de ejecución de las actuaciones el PRTR con indicación de la unidad/persona responsable y de la fecha de su implementación. Para los controles alternativos que se implementarán, se considera adecuado un periodo a medio o corto plazo, en función de la naturaleza de las medidas, debiéndose tratar, en todo caso, de un plazo inferior a un año.
-Si es riesgo neto total es alto (grave), deben incluirse los controles alternativos (Plan de acción) que tiene implementados o que implementará la entidad, dentro el plazo de ejecución de las actuaciones el PRTR, con indicación de la unidad/persona responsable y de la fecha de su implementación. Para los controles alternativos que se implementarán, se deberá actuar de manera inmediata, por lo que el plazo límite para la implementación de los controles debe ser lo más reducido posible.
A título informativo, la herramienta calcula de forma automática un coeficiente que indica el riesgo total neto y el riesgo total objetivo por cada método de gestión. Estos coeficientes únicamente pretenden dar una imagen resumida de la situación que presenta la entidad frente al riesgo (en caso de que se añadan o supriman filas en la carátula de cada método de gestión e indicadores de riesgo correspondientes a nuevos riesgos, el check de control de indicadores no servirá de ayuda).
Finalmente, la revisión periódica de la evaluación deberá realizarse en base a las siguientes reglas:
- Si es riesgo neto total obtuvo una puntuación de nivel aceptable se realizará una re-evaluación periódica, en base a lo establecido por la entidad. unque la norma general puede ser anualmente, podría realizarse cada dos años si el nivel de los riesgos identificados es muy bajo y durante el año anterior no se informó de casos de incumplimiento de dicho principio de comunicación.
- Si el riesgo neto total obtuvo una puntuación de significativo o de grave se realizará una revisión de la evaluación una vez transcurrido el plazo límite establecido para la implementación de los controles alternativos (Plan de acción). En el caso de riesgo neto grave debe ser de forma inmediata, en el plazo más breve posible. 
Asimismo, se deberá proceder inmediatamente a la revisión de las partes pertinentes de la autoevaluación si aparece cualquier infracción relevante, o si se producen cambios significativos en el entorno de la entidad tales como modificaciones normativas, cambios de procedimiento, tecnología, personal, etc...relacionadas con el presente principio transversal de comunicación.
En todo caso: 
-	Se recomienda realizar la evaluación de riesgos en los momentos iniciales de la actuación.
-	Al final de la actuación se requiere que se firmen los resultados obtenidos (que figuran en la pestaña ‘Resultados’) junto con la declaración de los controles que finalmente se hayan implementado dentro del plazo de ejecución de las actuaciones del PRTR.</t>
  </si>
  <si>
    <r>
      <t xml:space="preserve">1: EVALUACIÓN DE LA EXPOSICIÓN A RIESGOS DE </t>
    </r>
    <r>
      <rPr>
        <b/>
        <u/>
        <sz val="12"/>
        <color theme="1"/>
        <rFont val="Calibri"/>
        <family val="2"/>
        <scheme val="minor"/>
      </rPr>
      <t>INCUMPLIMIENTO DE LAS OBLIGACIONES DE INFORMACIÓN, COMUNICACIÓN DEL PRTR</t>
    </r>
    <r>
      <rPr>
        <b/>
        <sz val="12"/>
        <color theme="1"/>
        <rFont val="Calibri"/>
        <family val="2"/>
        <scheme val="minor"/>
      </rPr>
      <t xml:space="preserve"> - SUBVENCIONES (S), CONTRATACIÓN (C), CONVENIO (CV), MEDIOS PROPIOS(MP), OTROS PROCEDIMIENTOS (OP)</t>
    </r>
  </si>
  <si>
    <t>1. Elija el método de gestión: Subvención (S), Contratación (C), Convenio (CV), Medio Propio (MP), Otros Procedimientos (OP) que desea cumplimentar.</t>
  </si>
  <si>
    <t>Incumplimiento del traslado de las obligaciones  y deberes de información y comunicación a sus beneficiarios y/o contrastista en la elaboración de sus instrumentos jurídicos.</t>
  </si>
  <si>
    <t xml:space="preserve">Incumplimiento del deber de informar a sus beneficiarios y/o contrastista sobre las consecuencias en caso de incumplimiento de las obligaciones y deberes de comunicación e información. </t>
  </si>
  <si>
    <t xml:space="preserve">
●Supervisar que las publicaciones y las actividades de difusión mencionan al Ministerio para la Transformación Digital y de la Función Pública y a la Unión Europea -Next Generation EU como entidades financiadoras en el marco del Plan de Recuperación.</t>
  </si>
  <si>
    <t>Incumplimiento del deber de mencionar en las publicaciones y actividades de difusión al Ministerio para la Transformación Digital y de la Función Pública y a la Unión Europea – Next Generation EU como entidades financiadoras en el marco del Plan de Recuperación</t>
  </si>
  <si>
    <t>Este Libro Excel utiliza fórmulas solo compatibles con las siguientes versiones de Office o LibreOffice:</t>
  </si>
  <si>
    <t>- Office 2019 o superiores, incluído Office 365.</t>
  </si>
  <si>
    <t>- LibreOffice 5.2 o superiores.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</si>
</sst>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x14ac:knownFonts="1">
    <font>
      <sz val="11"/>
      <color theme="1"/>
      <name val="Calibri"/>
      <family val="2"/>
      <scheme val="minor"/>
    </font>
    <font>
      <b/>
      <sz val="11"/>
      <color theme="1"/>
      <name val="Calibri"/>
      <family val="2"/>
      <scheme val="minor"/>
    </font>
    <font>
      <b/>
      <sz val="14"/>
      <color theme="0"/>
      <name val="Calibri"/>
      <family val="2"/>
      <scheme val="minor"/>
    </font>
    <font>
      <sz val="14"/>
      <color theme="1"/>
      <name val="Calibri"/>
      <family val="2"/>
      <scheme val="minor"/>
    </font>
    <font>
      <b/>
      <u/>
      <sz val="11"/>
      <color theme="1"/>
      <name val="Calibri"/>
      <family val="2"/>
      <scheme val="minor"/>
    </font>
    <font>
      <sz val="11"/>
      <name val="Calibri"/>
      <family val="2"/>
      <scheme val="minor"/>
    </font>
    <font>
      <i/>
      <sz val="11"/>
      <color theme="1"/>
      <name val="Calibri"/>
      <family val="2"/>
      <scheme val="minor"/>
    </font>
    <font>
      <b/>
      <i/>
      <sz val="11"/>
      <color theme="4" tint="-0.249977111117893"/>
      <name val="Calibri"/>
      <family val="2"/>
      <scheme val="minor"/>
    </font>
    <font>
      <sz val="11"/>
      <name val="Calibri"/>
      <family val="2"/>
    </font>
    <font>
      <sz val="11"/>
      <color indexed="8"/>
      <name val="Calibri"/>
      <family val="2"/>
    </font>
    <font>
      <sz val="9"/>
      <color theme="1"/>
      <name val="Calibri"/>
      <family val="2"/>
      <scheme val="minor"/>
    </font>
    <font>
      <sz val="10"/>
      <color theme="1"/>
      <name val="Arial"/>
      <family val="2"/>
    </font>
    <font>
      <b/>
      <sz val="9"/>
      <color theme="1"/>
      <name val="Calibri"/>
      <family val="2"/>
      <scheme val="minor"/>
    </font>
    <font>
      <b/>
      <sz val="9"/>
      <name val="Calibri"/>
      <family val="2"/>
      <scheme val="minor"/>
    </font>
    <font>
      <sz val="9"/>
      <color theme="0" tint="-0.499984740745262"/>
      <name val="Calibri"/>
      <family val="2"/>
      <scheme val="minor"/>
    </font>
    <font>
      <sz val="12"/>
      <color theme="0" tint="-0.499984740745262"/>
      <name val="Arial"/>
      <family val="2"/>
    </font>
    <font>
      <b/>
      <sz val="12"/>
      <color theme="1"/>
      <name val="Arial"/>
      <family val="2"/>
    </font>
    <font>
      <sz val="9"/>
      <name val="Calibri"/>
      <family val="2"/>
      <scheme val="minor"/>
    </font>
    <font>
      <i/>
      <sz val="9"/>
      <color theme="1"/>
      <name val="Calibri"/>
      <family val="2"/>
      <scheme val="minor"/>
    </font>
    <font>
      <sz val="12"/>
      <color theme="1"/>
      <name val="Arial"/>
      <family val="2"/>
    </font>
    <font>
      <sz val="11"/>
      <color theme="1"/>
      <name val="Calibri"/>
      <family val="2"/>
      <scheme val="minor"/>
    </font>
    <font>
      <vertAlign val="superscript"/>
      <sz val="10"/>
      <color theme="1"/>
      <name val="Calibri"/>
      <family val="2"/>
      <scheme val="minor"/>
    </font>
    <font>
      <u/>
      <sz val="11"/>
      <color theme="10"/>
      <name val="Calibri"/>
      <family val="2"/>
      <scheme val="minor"/>
    </font>
    <font>
      <b/>
      <i/>
      <sz val="11"/>
      <color theme="1"/>
      <name val="Calibri"/>
      <family val="2"/>
      <scheme val="minor"/>
    </font>
    <font>
      <b/>
      <sz val="12"/>
      <color theme="1"/>
      <name val="Calibri"/>
      <family val="2"/>
      <scheme val="minor"/>
    </font>
    <font>
      <b/>
      <u/>
      <sz val="12"/>
      <color theme="1"/>
      <name val="Calibri"/>
      <family val="2"/>
      <scheme val="minor"/>
    </font>
    <font>
      <b/>
      <sz val="14"/>
      <color rgb="FFFF0000"/>
      <name val="Calibri"/>
      <family val="2"/>
      <scheme val="minor"/>
    </font>
    <font>
      <sz val="10"/>
      <color theme="1"/>
      <name val="Calibri"/>
      <family val="2"/>
      <scheme val="minor"/>
    </font>
    <font>
      <b/>
      <sz val="10"/>
      <color theme="1"/>
      <name val="Calibri"/>
      <family val="2"/>
      <scheme val="minor"/>
    </font>
    <font>
      <b/>
      <sz val="14"/>
      <color theme="1"/>
      <name val="Calibri"/>
      <family val="2"/>
      <scheme val="minor"/>
    </font>
    <font>
      <sz val="5"/>
      <color theme="1"/>
      <name val="Calibri"/>
      <family val="2"/>
      <scheme val="minor"/>
    </font>
    <font>
      <sz val="8"/>
      <name val="Calibri"/>
      <family val="2"/>
      <scheme val="minor"/>
    </font>
    <font>
      <b/>
      <u/>
      <sz val="14"/>
      <color theme="1"/>
      <name val="Calibri"/>
      <family val="2"/>
      <scheme val="minor"/>
    </font>
    <font>
      <sz val="9"/>
      <color rgb="FF44546A"/>
      <name val="Calibri"/>
      <family val="2"/>
      <scheme val="minor"/>
    </font>
    <font>
      <b/>
      <i/>
      <sz val="10"/>
      <color theme="1"/>
      <name val="Calibri"/>
      <family val="2"/>
      <scheme val="minor"/>
    </font>
    <font>
      <sz val="10"/>
      <color theme="1"/>
      <name val="Trebuchet MS"/>
      <family val="2"/>
    </font>
    <font>
      <sz val="14"/>
      <color rgb="FFFF0000"/>
      <name val="Calibri"/>
      <family val="2"/>
      <scheme val="minor"/>
    </font>
    <font>
      <b/>
      <sz val="9"/>
      <color rgb="FF000000"/>
      <name val="Calibri"/>
      <family val="2"/>
    </font>
    <font>
      <sz val="9"/>
      <color rgb="FF000000"/>
      <name val="Calibri"/>
      <family val="2"/>
    </font>
    <font>
      <b/>
      <sz val="11"/>
      <name val="Calibri"/>
      <family val="2"/>
      <scheme val="minor"/>
    </font>
    <font>
      <b/>
      <u/>
      <sz val="11"/>
      <name val="Calibri"/>
      <family val="2"/>
      <scheme val="minor"/>
    </font>
    <font>
      <u/>
      <sz val="11"/>
      <color theme="1"/>
      <name val="Calibri"/>
      <family val="2"/>
      <scheme val="minor"/>
    </font>
    <font>
      <sz val="9"/>
      <name val="Calibri"/>
      <family val="2"/>
    </font>
    <font>
      <sz val="10"/>
      <color theme="0"/>
      <name val="Arial"/>
      <family val="2"/>
    </font>
    <font>
      <u/>
      <sz val="11"/>
      <name val="Calibri"/>
      <family val="2"/>
      <scheme val="minor"/>
    </font>
    <font>
      <sz val="9"/>
      <color theme="0"/>
      <name val="Calibri"/>
      <family val="2"/>
      <scheme val="minor"/>
    </font>
    <font>
      <b/>
      <sz val="9"/>
      <color theme="0"/>
      <name val="Calibri"/>
      <family val="2"/>
      <scheme val="minor"/>
    </font>
    <font>
      <sz val="12"/>
      <color theme="0"/>
      <name val="Arial"/>
      <family val="2"/>
    </font>
    <font>
      <b/>
      <sz val="12"/>
      <color theme="0"/>
      <name val="Arial"/>
      <family val="2"/>
    </font>
    <font>
      <u/>
      <sz val="12"/>
      <color theme="10"/>
      <name val="Arial"/>
      <family val="2"/>
    </font>
    <font>
      <i/>
      <sz val="10"/>
      <color theme="1"/>
      <name val="Calibri"/>
      <family val="2"/>
      <scheme val="minor"/>
    </font>
    <font>
      <sz val="11"/>
      <color rgb="FFFF0000"/>
      <name val="Calibri"/>
      <family val="2"/>
      <scheme val="minor"/>
    </font>
    <font>
      <u/>
      <sz val="11"/>
      <color rgb="FFFF0000"/>
      <name val="Calibri"/>
      <family val="2"/>
      <scheme val="minor"/>
    </font>
  </fonts>
  <fills count="24">
    <fill>
      <patternFill patternType="none"/>
    </fill>
    <fill>
      <patternFill patternType="gray125"/>
    </fill>
    <fill>
      <patternFill patternType="solid">
        <fgColor theme="0" tint="-0.499984740745262"/>
        <bgColor indexed="64"/>
      </patternFill>
    </fill>
    <fill>
      <patternFill patternType="solid">
        <fgColor rgb="FFFFFF00"/>
        <bgColor indexed="64"/>
      </patternFill>
    </fill>
    <fill>
      <patternFill patternType="solid">
        <fgColor theme="0"/>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rgb="FFFF330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indexed="65"/>
        <bgColor indexed="64"/>
      </patternFill>
    </fill>
    <fill>
      <patternFill patternType="solid">
        <fgColor theme="2"/>
        <bgColor indexed="64"/>
      </patternFill>
    </fill>
    <fill>
      <patternFill patternType="lightTrellis"/>
    </fill>
    <fill>
      <patternFill patternType="solid">
        <fgColor rgb="FF92D050"/>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rgb="FFFFC000"/>
        <bgColor indexed="64"/>
      </patternFill>
    </fill>
    <fill>
      <patternFill patternType="solid">
        <fgColor theme="6" tint="0.59999389629810485"/>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rgb="FF000000"/>
      </left>
      <right style="thin">
        <color theme="0" tint="-0.34998626667073579"/>
      </right>
      <top style="thin">
        <color rgb="FF000000"/>
      </top>
      <bottom/>
      <diagonal/>
    </border>
    <border>
      <left style="thin">
        <color theme="0" tint="-0.34998626667073579"/>
      </left>
      <right/>
      <top style="thin">
        <color rgb="FF000000"/>
      </top>
      <bottom/>
      <diagonal/>
    </border>
    <border>
      <left/>
      <right style="thin">
        <color rgb="FF000000"/>
      </right>
      <top style="thin">
        <color rgb="FF000000"/>
      </top>
      <bottom/>
      <diagonal/>
    </border>
  </borders>
  <cellStyleXfs count="3">
    <xf numFmtId="0" fontId="0" fillId="0" borderId="0"/>
    <xf numFmtId="0" fontId="11" fillId="0" borderId="0"/>
    <xf numFmtId="0" fontId="22" fillId="0" borderId="0" applyNumberFormat="0" applyFill="0" applyBorder="0" applyAlignment="0" applyProtection="0"/>
  </cellStyleXfs>
  <cellXfs count="227">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vertical="center"/>
    </xf>
    <xf numFmtId="0" fontId="0" fillId="0" borderId="0" xfId="0" applyAlignment="1">
      <alignment vertical="center"/>
    </xf>
    <xf numFmtId="0" fontId="5" fillId="0" borderId="0" xfId="0" applyFont="1" applyAlignment="1">
      <alignment vertical="center"/>
    </xf>
    <xf numFmtId="0" fontId="0" fillId="0" borderId="0" xfId="0" applyAlignment="1">
      <alignment vertical="center" wrapText="1"/>
    </xf>
    <xf numFmtId="0" fontId="1" fillId="0" borderId="0" xfId="0" applyFont="1" applyAlignment="1">
      <alignment horizontal="right" vertical="center"/>
    </xf>
    <xf numFmtId="0" fontId="1" fillId="0" borderId="0" xfId="0" applyFont="1" applyAlignment="1">
      <alignment vertical="center"/>
    </xf>
    <xf numFmtId="0" fontId="0" fillId="0" borderId="1" xfId="0" applyBorder="1" applyAlignment="1">
      <alignment horizontal="center" vertical="center"/>
    </xf>
    <xf numFmtId="0" fontId="7" fillId="0" borderId="1" xfId="0" applyFont="1" applyBorder="1" applyAlignment="1">
      <alignment horizontal="center" vertical="center"/>
    </xf>
    <xf numFmtId="0" fontId="1" fillId="0" borderId="1" xfId="0" applyFont="1" applyBorder="1" applyAlignment="1">
      <alignment vertical="center" wrapText="1"/>
    </xf>
    <xf numFmtId="0" fontId="0" fillId="0" borderId="1" xfId="0" applyBorder="1" applyAlignment="1">
      <alignment horizontal="center" vertical="center" wrapText="1"/>
    </xf>
    <xf numFmtId="0" fontId="12" fillId="0" borderId="0" xfId="1" applyFont="1"/>
    <xf numFmtId="0" fontId="10" fillId="0" borderId="0" xfId="1" applyFont="1" applyAlignment="1">
      <alignment wrapText="1"/>
    </xf>
    <xf numFmtId="0" fontId="10" fillId="0" borderId="0" xfId="1" applyFont="1"/>
    <xf numFmtId="0" fontId="11" fillId="0" borderId="0" xfId="1"/>
    <xf numFmtId="0" fontId="14" fillId="0" borderId="0" xfId="1" applyFont="1" applyAlignment="1">
      <alignment wrapText="1"/>
    </xf>
    <xf numFmtId="0" fontId="15" fillId="0" borderId="0" xfId="1" applyFont="1" applyAlignment="1">
      <alignment wrapText="1"/>
    </xf>
    <xf numFmtId="0" fontId="12" fillId="0" borderId="0" xfId="1" applyFont="1" applyAlignment="1">
      <alignment wrapText="1"/>
    </xf>
    <xf numFmtId="0" fontId="16" fillId="0" borderId="0" xfId="1" applyFont="1" applyAlignment="1">
      <alignment wrapText="1"/>
    </xf>
    <xf numFmtId="0" fontId="16" fillId="0" borderId="0" xfId="1" applyFont="1"/>
    <xf numFmtId="0" fontId="11" fillId="0" borderId="0" xfId="1" applyAlignment="1">
      <alignment wrapText="1"/>
    </xf>
    <xf numFmtId="0" fontId="11" fillId="3" borderId="0" xfId="1" applyFill="1" applyAlignment="1">
      <alignment wrapText="1"/>
    </xf>
    <xf numFmtId="0" fontId="19" fillId="0" borderId="0" xfId="1" applyFont="1"/>
    <xf numFmtId="0" fontId="21" fillId="0" borderId="0" xfId="0" applyFont="1" applyAlignment="1">
      <alignment vertical="center"/>
    </xf>
    <xf numFmtId="0" fontId="22" fillId="0" borderId="0" xfId="2" applyAlignment="1">
      <alignment vertical="center"/>
    </xf>
    <xf numFmtId="0" fontId="4" fillId="0" borderId="0" xfId="0" applyFont="1"/>
    <xf numFmtId="0" fontId="12" fillId="0" borderId="0" xfId="1" applyFont="1" applyAlignment="1">
      <alignment horizontal="center" vertical="center" wrapText="1"/>
    </xf>
    <xf numFmtId="0" fontId="10" fillId="0" borderId="0" xfId="1" applyFont="1" applyAlignment="1">
      <alignment horizontal="center" vertical="center" wrapText="1"/>
    </xf>
    <xf numFmtId="0" fontId="12" fillId="8" borderId="1" xfId="1" applyFont="1" applyFill="1" applyBorder="1" applyAlignment="1">
      <alignment horizontal="center" vertical="center" wrapText="1"/>
    </xf>
    <xf numFmtId="0" fontId="12" fillId="8" borderId="8" xfId="1" applyFont="1" applyFill="1" applyBorder="1" applyAlignment="1">
      <alignment horizontal="center" vertical="center" wrapText="1"/>
    </xf>
    <xf numFmtId="0" fontId="10" fillId="9" borderId="1" xfId="1" applyFont="1" applyFill="1" applyBorder="1" applyAlignment="1">
      <alignment horizontal="center" vertical="center"/>
    </xf>
    <xf numFmtId="0" fontId="12" fillId="11" borderId="1" xfId="1" applyFont="1" applyFill="1" applyBorder="1" applyAlignment="1">
      <alignment horizontal="center" vertical="center" wrapText="1"/>
    </xf>
    <xf numFmtId="0" fontId="13" fillId="11" borderId="1" xfId="1" applyFont="1" applyFill="1" applyBorder="1" applyAlignment="1">
      <alignment horizontal="center" vertical="center" wrapText="1"/>
    </xf>
    <xf numFmtId="0" fontId="13" fillId="11" borderId="2" xfId="1" applyFont="1" applyFill="1" applyBorder="1" applyAlignment="1">
      <alignment horizontal="center" vertical="center" wrapText="1"/>
    </xf>
    <xf numFmtId="0" fontId="26" fillId="0" borderId="0" xfId="0" applyFont="1" applyAlignment="1">
      <alignment vertical="center"/>
    </xf>
    <xf numFmtId="0" fontId="10" fillId="5" borderId="1" xfId="0" applyFont="1" applyFill="1" applyBorder="1" applyAlignment="1">
      <alignment vertical="center" wrapText="1"/>
    </xf>
    <xf numFmtId="0" fontId="10" fillId="12" borderId="1" xfId="0" applyFont="1" applyFill="1" applyBorder="1" applyAlignment="1">
      <alignment vertical="center" wrapText="1"/>
    </xf>
    <xf numFmtId="0" fontId="10" fillId="13" borderId="1" xfId="0" applyFont="1" applyFill="1" applyBorder="1" applyAlignment="1">
      <alignment vertical="center" wrapText="1"/>
    </xf>
    <xf numFmtId="0" fontId="27" fillId="8" borderId="1" xfId="0" applyFont="1" applyFill="1" applyBorder="1" applyAlignment="1">
      <alignment horizontal="center" vertical="center" wrapText="1"/>
    </xf>
    <xf numFmtId="0" fontId="1" fillId="8" borderId="1" xfId="0" applyFont="1" applyFill="1" applyBorder="1" applyAlignment="1">
      <alignment horizontal="center" vertical="center"/>
    </xf>
    <xf numFmtId="0" fontId="0" fillId="12" borderId="1" xfId="0" applyFill="1" applyBorder="1"/>
    <xf numFmtId="0" fontId="0" fillId="13" borderId="1" xfId="0" applyFill="1" applyBorder="1"/>
    <xf numFmtId="0" fontId="0" fillId="5" borderId="1" xfId="0" applyFill="1" applyBorder="1"/>
    <xf numFmtId="0" fontId="1" fillId="8" borderId="1" xfId="0" applyFont="1" applyFill="1" applyBorder="1" applyAlignment="1">
      <alignment horizontal="center"/>
    </xf>
    <xf numFmtId="0" fontId="27" fillId="0" borderId="16" xfId="0" applyFont="1" applyBorder="1" applyAlignment="1" applyProtection="1">
      <alignment vertical="center" wrapText="1"/>
      <protection locked="0"/>
    </xf>
    <xf numFmtId="0" fontId="27" fillId="0" borderId="16" xfId="0" applyFont="1" applyBorder="1" applyAlignment="1" applyProtection="1">
      <alignment vertical="center"/>
      <protection locked="0"/>
    </xf>
    <xf numFmtId="0" fontId="27" fillId="0" borderId="16" xfId="0" applyFont="1" applyBorder="1" applyAlignment="1" applyProtection="1">
      <alignment horizontal="center" vertical="center"/>
      <protection locked="0"/>
    </xf>
    <xf numFmtId="0" fontId="0" fillId="0" borderId="17" xfId="0" applyBorder="1"/>
    <xf numFmtId="0" fontId="29" fillId="0" borderId="9" xfId="0" applyFont="1" applyBorder="1" applyAlignment="1" applyProtection="1">
      <alignment vertical="center"/>
      <protection locked="0"/>
    </xf>
    <xf numFmtId="0" fontId="0" fillId="0" borderId="14" xfId="0" applyBorder="1"/>
    <xf numFmtId="0" fontId="30" fillId="0" borderId="9" xfId="0" applyFont="1" applyBorder="1" applyAlignment="1" applyProtection="1">
      <alignment vertical="center" wrapText="1"/>
      <protection locked="0"/>
    </xf>
    <xf numFmtId="0" fontId="0" fillId="0" borderId="9" xfId="0" applyBorder="1"/>
    <xf numFmtId="0" fontId="0" fillId="0" borderId="18" xfId="0" applyBorder="1"/>
    <xf numFmtId="0" fontId="0" fillId="0" borderId="19" xfId="0" applyBorder="1"/>
    <xf numFmtId="0" fontId="0" fillId="0" borderId="15" xfId="0" applyBorder="1"/>
    <xf numFmtId="0" fontId="0" fillId="0" borderId="11" xfId="0" applyBorder="1"/>
    <xf numFmtId="0" fontId="32" fillId="0" borderId="16" xfId="0" applyFont="1" applyBorder="1" applyAlignment="1" applyProtection="1">
      <alignment vertical="center"/>
      <protection locked="0"/>
    </xf>
    <xf numFmtId="0" fontId="27" fillId="0" borderId="1" xfId="0" applyFont="1" applyBorder="1" applyAlignment="1" applyProtection="1">
      <alignment vertical="center"/>
      <protection locked="0"/>
    </xf>
    <xf numFmtId="0" fontId="27" fillId="0" borderId="0" xfId="0" applyFont="1" applyAlignment="1" applyProtection="1">
      <alignment vertical="center" wrapText="1"/>
      <protection locked="0"/>
    </xf>
    <xf numFmtId="0" fontId="27" fillId="0" borderId="0" xfId="0" applyFont="1" applyAlignment="1" applyProtection="1">
      <alignment vertical="center"/>
      <protection locked="0"/>
    </xf>
    <xf numFmtId="0" fontId="33" fillId="0" borderId="14" xfId="0" applyFont="1" applyBorder="1" applyAlignment="1">
      <alignment vertical="center" wrapText="1"/>
    </xf>
    <xf numFmtId="0" fontId="27" fillId="0" borderId="0" xfId="0" applyFont="1" applyAlignment="1" applyProtection="1">
      <alignment horizontal="center" vertical="center"/>
      <protection locked="0"/>
    </xf>
    <xf numFmtId="0" fontId="30" fillId="0" borderId="0" xfId="0" applyFont="1" applyAlignment="1" applyProtection="1">
      <alignment vertical="center" wrapText="1"/>
      <protection locked="0"/>
    </xf>
    <xf numFmtId="0" fontId="30" fillId="0" borderId="0" xfId="0" applyFont="1" applyAlignment="1" applyProtection="1">
      <alignment vertical="center"/>
      <protection locked="0"/>
    </xf>
    <xf numFmtId="0" fontId="30" fillId="0" borderId="0" xfId="0" applyFont="1" applyAlignment="1" applyProtection="1">
      <alignment horizontal="center" vertical="center"/>
      <protection locked="0"/>
    </xf>
    <xf numFmtId="0" fontId="33" fillId="0" borderId="0" xfId="0" applyFont="1" applyAlignment="1">
      <alignment horizontal="right" vertical="center" wrapText="1"/>
    </xf>
    <xf numFmtId="0" fontId="35" fillId="0" borderId="0" xfId="0" applyFont="1" applyAlignment="1" applyProtection="1">
      <alignment vertical="center" wrapText="1"/>
      <protection locked="0"/>
    </xf>
    <xf numFmtId="0" fontId="35" fillId="0" borderId="0" xfId="0" applyFont="1" applyAlignment="1" applyProtection="1">
      <alignment vertical="center"/>
      <protection locked="0"/>
    </xf>
    <xf numFmtId="0" fontId="28" fillId="0" borderId="0" xfId="0" applyFont="1" applyAlignment="1">
      <alignment vertical="center"/>
    </xf>
    <xf numFmtId="0" fontId="28" fillId="0" borderId="14" xfId="0" applyFont="1" applyBorder="1" applyAlignment="1" applyProtection="1">
      <alignment horizontal="center" vertical="center" wrapText="1"/>
      <protection locked="0"/>
    </xf>
    <xf numFmtId="0" fontId="0" fillId="0" borderId="0" xfId="0" applyAlignment="1">
      <alignment horizontal="center"/>
    </xf>
    <xf numFmtId="0" fontId="6" fillId="0" borderId="0" xfId="0" applyFont="1" applyAlignment="1">
      <alignment horizontal="center" vertical="center" wrapText="1"/>
    </xf>
    <xf numFmtId="0" fontId="33" fillId="0" borderId="0" xfId="0" applyFont="1" applyAlignment="1">
      <alignment horizontal="center" vertical="center" wrapText="1"/>
    </xf>
    <xf numFmtId="0" fontId="0" fillId="0" borderId="19" xfId="0" applyBorder="1" applyAlignment="1">
      <alignment horizontal="center"/>
    </xf>
    <xf numFmtId="0" fontId="23" fillId="0" borderId="1" xfId="0" applyFont="1" applyBorder="1" applyAlignment="1" applyProtection="1">
      <alignment vertical="center"/>
      <protection locked="0"/>
    </xf>
    <xf numFmtId="0" fontId="36" fillId="0" borderId="0" xfId="0" applyFont="1"/>
    <xf numFmtId="2" fontId="10" fillId="16" borderId="1" xfId="1" applyNumberFormat="1" applyFont="1" applyFill="1" applyBorder="1" applyAlignment="1">
      <alignment horizontal="center" vertical="center"/>
    </xf>
    <xf numFmtId="0" fontId="10" fillId="17" borderId="1" xfId="1" applyFont="1" applyFill="1" applyBorder="1" applyAlignment="1">
      <alignment horizontal="center" vertical="center" wrapText="1"/>
    </xf>
    <xf numFmtId="0" fontId="12" fillId="11" borderId="18" xfId="1" applyFont="1" applyFill="1" applyBorder="1" applyAlignment="1">
      <alignment horizontal="center" vertical="center" wrapText="1"/>
    </xf>
    <xf numFmtId="0" fontId="12" fillId="11" borderId="8" xfId="1" applyFont="1" applyFill="1" applyBorder="1" applyAlignment="1">
      <alignment horizontal="center" vertical="center" wrapText="1"/>
    </xf>
    <xf numFmtId="1" fontId="10" fillId="9" borderId="1" xfId="1" applyNumberFormat="1" applyFont="1" applyFill="1" applyBorder="1" applyAlignment="1">
      <alignment horizontal="center" vertical="center"/>
    </xf>
    <xf numFmtId="1" fontId="0" fillId="16" borderId="0" xfId="0" applyNumberFormat="1" applyFill="1" applyAlignment="1">
      <alignment horizontal="center"/>
    </xf>
    <xf numFmtId="0" fontId="13" fillId="9" borderId="1" xfId="1" applyFont="1" applyFill="1" applyBorder="1" applyAlignment="1">
      <alignment vertical="center" wrapText="1"/>
    </xf>
    <xf numFmtId="2" fontId="10" fillId="16" borderId="2" xfId="1" applyNumberFormat="1" applyFont="1" applyFill="1" applyBorder="1" applyAlignment="1">
      <alignment horizontal="center" vertical="center"/>
    </xf>
    <xf numFmtId="1" fontId="10" fillId="14" borderId="1" xfId="1" applyNumberFormat="1" applyFont="1" applyFill="1" applyBorder="1" applyAlignment="1">
      <alignment horizontal="center" vertical="center"/>
    </xf>
    <xf numFmtId="0" fontId="10" fillId="0" borderId="6" xfId="1" applyFont="1" applyBorder="1" applyAlignment="1" applyProtection="1">
      <alignment horizontal="center" vertical="center"/>
      <protection locked="0"/>
    </xf>
    <xf numFmtId="0" fontId="10" fillId="0" borderId="1" xfId="1" applyFont="1" applyBorder="1" applyAlignment="1" applyProtection="1">
      <alignment horizontal="center" vertical="center"/>
      <protection locked="0"/>
    </xf>
    <xf numFmtId="0" fontId="10" fillId="0" borderId="1" xfId="1" applyFont="1" applyBorder="1" applyAlignment="1" applyProtection="1">
      <alignment vertical="center" wrapText="1"/>
      <protection locked="0"/>
    </xf>
    <xf numFmtId="0" fontId="11" fillId="0" borderId="0" xfId="1" applyProtection="1">
      <protection locked="0"/>
    </xf>
    <xf numFmtId="0" fontId="18" fillId="4" borderId="1" xfId="1" applyFont="1" applyFill="1" applyBorder="1" applyAlignment="1" applyProtection="1">
      <alignment horizontal="center" vertical="center" wrapText="1"/>
      <protection locked="0"/>
    </xf>
    <xf numFmtId="0" fontId="0" fillId="0" borderId="1" xfId="0" applyBorder="1" applyAlignment="1">
      <alignment vertical="center" wrapText="1"/>
    </xf>
    <xf numFmtId="1" fontId="10" fillId="9" borderId="1" xfId="1" applyNumberFormat="1" applyFont="1" applyFill="1" applyBorder="1" applyAlignment="1" applyProtection="1">
      <alignment horizontal="center" vertical="center"/>
      <protection locked="0"/>
    </xf>
    <xf numFmtId="0" fontId="10" fillId="0" borderId="0" xfId="1" applyFont="1" applyProtection="1">
      <protection locked="0"/>
    </xf>
    <xf numFmtId="0" fontId="10" fillId="9" borderId="1" xfId="1" applyFont="1" applyFill="1" applyBorder="1" applyAlignment="1" applyProtection="1">
      <alignment horizontal="center" vertical="center"/>
      <protection locked="0"/>
    </xf>
    <xf numFmtId="0" fontId="28" fillId="15" borderId="13" xfId="0" applyFont="1" applyFill="1" applyBorder="1" applyAlignment="1">
      <alignment horizontal="center" vertical="center"/>
    </xf>
    <xf numFmtId="0" fontId="0" fillId="8" borderId="0" xfId="0" applyFill="1" applyAlignment="1" applyProtection="1">
      <alignment vertical="center" wrapText="1"/>
      <protection locked="0"/>
    </xf>
    <xf numFmtId="0" fontId="0" fillId="0" borderId="8" xfId="0" applyBorder="1" applyAlignment="1" applyProtection="1">
      <alignment vertical="center" wrapText="1"/>
      <protection locked="0"/>
    </xf>
    <xf numFmtId="0" fontId="0" fillId="0" borderId="1" xfId="0" applyBorder="1" applyAlignment="1" applyProtection="1">
      <alignment vertical="center" wrapText="1"/>
      <protection locked="0"/>
    </xf>
    <xf numFmtId="0" fontId="34" fillId="0" borderId="0" xfId="0" applyFont="1" applyAlignment="1">
      <alignment vertical="center" wrapText="1"/>
    </xf>
    <xf numFmtId="0" fontId="27" fillId="0" borderId="0" xfId="0" applyFont="1" applyAlignment="1">
      <alignment vertical="center"/>
    </xf>
    <xf numFmtId="0" fontId="28" fillId="15" borderId="12" xfId="0" applyFont="1" applyFill="1" applyBorder="1" applyAlignment="1">
      <alignment vertical="center" wrapText="1"/>
    </xf>
    <xf numFmtId="0" fontId="28" fillId="15" borderId="10" xfId="0" applyFont="1" applyFill="1" applyBorder="1" applyAlignment="1">
      <alignment vertical="center" wrapText="1"/>
    </xf>
    <xf numFmtId="0" fontId="10" fillId="19" borderId="1" xfId="1" applyFont="1" applyFill="1" applyBorder="1" applyAlignment="1">
      <alignment horizontal="center" vertical="center"/>
    </xf>
    <xf numFmtId="0" fontId="41" fillId="0" borderId="0" xfId="0" applyFont="1" applyAlignment="1">
      <alignment horizontal="left" vertical="top" wrapText="1"/>
    </xf>
    <xf numFmtId="0" fontId="41" fillId="0" borderId="0" xfId="0" applyFont="1" applyAlignment="1">
      <alignment vertical="center"/>
    </xf>
    <xf numFmtId="0" fontId="28" fillId="15" borderId="22" xfId="0" applyFont="1" applyFill="1" applyBorder="1" applyAlignment="1">
      <alignment horizontal="center" vertical="center" wrapText="1"/>
    </xf>
    <xf numFmtId="0" fontId="27" fillId="0" borderId="1" xfId="0" applyFont="1" applyBorder="1" applyAlignment="1">
      <alignment vertical="center" wrapText="1"/>
    </xf>
    <xf numFmtId="1" fontId="0" fillId="0" borderId="1" xfId="0" applyNumberFormat="1" applyBorder="1" applyAlignment="1">
      <alignment horizontal="center"/>
    </xf>
    <xf numFmtId="0" fontId="27" fillId="0" borderId="1" xfId="0" applyFont="1" applyBorder="1" applyAlignment="1">
      <alignment vertical="center"/>
    </xf>
    <xf numFmtId="0" fontId="37" fillId="9" borderId="1" xfId="1" applyFont="1" applyFill="1" applyBorder="1" applyAlignment="1">
      <alignment vertical="center" wrapText="1"/>
    </xf>
    <xf numFmtId="0" fontId="13" fillId="0" borderId="0" xfId="1" applyFont="1" applyAlignment="1">
      <alignment wrapText="1"/>
    </xf>
    <xf numFmtId="0" fontId="17" fillId="0" borderId="0" xfId="1" applyFont="1"/>
    <xf numFmtId="0" fontId="10" fillId="20" borderId="1" xfId="1" applyFont="1" applyFill="1" applyBorder="1" applyAlignment="1">
      <alignment horizontal="center" vertical="center"/>
    </xf>
    <xf numFmtId="0" fontId="10" fillId="20" borderId="1" xfId="1" applyFont="1" applyFill="1" applyBorder="1" applyAlignment="1" applyProtection="1">
      <alignment horizontal="center" vertical="center"/>
      <protection locked="0"/>
    </xf>
    <xf numFmtId="0" fontId="10" fillId="21" borderId="1" xfId="1" applyFont="1" applyFill="1" applyBorder="1" applyAlignment="1">
      <alignment horizontal="center" vertical="center"/>
    </xf>
    <xf numFmtId="0" fontId="10" fillId="21" borderId="1" xfId="1" applyFont="1" applyFill="1" applyBorder="1" applyAlignment="1" applyProtection="1">
      <alignment horizontal="center" vertical="center"/>
      <protection locked="0"/>
    </xf>
    <xf numFmtId="0" fontId="10" fillId="7" borderId="1" xfId="1" applyFont="1" applyFill="1" applyBorder="1" applyAlignment="1">
      <alignment horizontal="center" vertical="center"/>
    </xf>
    <xf numFmtId="0" fontId="10" fillId="7" borderId="1" xfId="1" applyFont="1" applyFill="1" applyBorder="1" applyAlignment="1" applyProtection="1">
      <alignment horizontal="center" vertical="center"/>
      <protection locked="0"/>
    </xf>
    <xf numFmtId="0" fontId="10" fillId="22" borderId="1" xfId="1" applyFont="1" applyFill="1" applyBorder="1" applyAlignment="1">
      <alignment horizontal="center" vertical="center"/>
    </xf>
    <xf numFmtId="0" fontId="10" fillId="22" borderId="1" xfId="1" applyFont="1" applyFill="1" applyBorder="1" applyAlignment="1" applyProtection="1">
      <alignment horizontal="center" vertical="center"/>
      <protection locked="0"/>
    </xf>
    <xf numFmtId="0" fontId="12" fillId="6" borderId="5" xfId="1" applyFont="1" applyFill="1" applyBorder="1" applyAlignment="1">
      <alignment horizontal="center" vertical="center" wrapText="1"/>
    </xf>
    <xf numFmtId="0" fontId="43" fillId="0" borderId="0" xfId="1" applyFont="1"/>
    <xf numFmtId="0" fontId="15" fillId="0" borderId="0" xfId="1" applyFont="1"/>
    <xf numFmtId="0" fontId="12" fillId="0" borderId="0" xfId="1" applyFont="1" applyAlignment="1">
      <alignment vertical="center" wrapText="1"/>
    </xf>
    <xf numFmtId="0" fontId="10" fillId="0" borderId="0" xfId="1" applyFont="1" applyAlignment="1">
      <alignment vertical="center" wrapText="1"/>
    </xf>
    <xf numFmtId="0" fontId="12" fillId="0" borderId="0" xfId="1" applyFont="1" applyAlignment="1">
      <alignment vertical="center"/>
    </xf>
    <xf numFmtId="0" fontId="10" fillId="0" borderId="0" xfId="1" applyFont="1" applyAlignment="1">
      <alignment vertical="center"/>
    </xf>
    <xf numFmtId="0" fontId="28" fillId="0" borderId="4" xfId="0" applyFont="1" applyBorder="1" applyAlignment="1">
      <alignment vertical="center" wrapText="1"/>
    </xf>
    <xf numFmtId="0" fontId="28" fillId="0" borderId="3" xfId="0" applyFont="1" applyBorder="1" applyAlignment="1">
      <alignment vertical="center" wrapText="1"/>
    </xf>
    <xf numFmtId="0" fontId="28" fillId="0" borderId="0" xfId="0" applyFont="1" applyAlignment="1">
      <alignment horizontal="center" vertical="center"/>
    </xf>
    <xf numFmtId="0" fontId="28" fillId="0" borderId="0" xfId="0" applyFont="1" applyAlignment="1">
      <alignment horizontal="center" vertical="center" wrapText="1"/>
    </xf>
    <xf numFmtId="0" fontId="13" fillId="0" borderId="0" xfId="1" applyFont="1"/>
    <xf numFmtId="0" fontId="5" fillId="0" borderId="0" xfId="0" applyFont="1" applyAlignment="1">
      <alignment vertical="center" wrapText="1"/>
    </xf>
    <xf numFmtId="0" fontId="10" fillId="0" borderId="1" xfId="1" applyFont="1" applyBorder="1" applyAlignment="1">
      <alignment horizontal="center" vertical="center"/>
    </xf>
    <xf numFmtId="0" fontId="28" fillId="15" borderId="1" xfId="0" applyFont="1" applyFill="1" applyBorder="1" applyAlignment="1">
      <alignment vertical="center" wrapText="1"/>
    </xf>
    <xf numFmtId="0" fontId="5" fillId="0" borderId="0" xfId="0" applyFont="1" applyAlignment="1">
      <alignment vertical="top"/>
    </xf>
    <xf numFmtId="0" fontId="13" fillId="0" borderId="0" xfId="1" applyFont="1" applyAlignment="1">
      <alignment horizontal="center" vertical="center" wrapText="1"/>
    </xf>
    <xf numFmtId="0" fontId="13" fillId="0" borderId="0" xfId="1" applyFont="1" applyAlignment="1">
      <alignment horizontal="center" wrapText="1"/>
    </xf>
    <xf numFmtId="0" fontId="17" fillId="0" borderId="0" xfId="1" applyFont="1" applyAlignment="1">
      <alignment horizontal="center" vertical="center" wrapText="1"/>
    </xf>
    <xf numFmtId="0" fontId="45" fillId="0" borderId="0" xfId="1" applyFont="1"/>
    <xf numFmtId="0" fontId="45" fillId="0" borderId="0" xfId="1" applyFont="1" applyAlignment="1">
      <alignment wrapText="1"/>
    </xf>
    <xf numFmtId="0" fontId="46" fillId="0" borderId="0" xfId="1" applyFont="1" applyAlignment="1">
      <alignment wrapText="1"/>
    </xf>
    <xf numFmtId="0" fontId="47" fillId="0" borderId="0" xfId="1" applyFont="1" applyAlignment="1">
      <alignment wrapText="1"/>
    </xf>
    <xf numFmtId="0" fontId="48" fillId="0" borderId="0" xfId="1" applyFont="1" applyAlignment="1">
      <alignment wrapText="1"/>
    </xf>
    <xf numFmtId="0" fontId="47" fillId="0" borderId="0" xfId="1" applyFont="1"/>
    <xf numFmtId="0" fontId="10" fillId="19" borderId="1" xfId="1" applyFont="1" applyFill="1" applyBorder="1" applyAlignment="1" applyProtection="1">
      <alignment horizontal="center" vertical="center"/>
      <protection locked="0"/>
    </xf>
    <xf numFmtId="1" fontId="10" fillId="14" borderId="1" xfId="1" applyNumberFormat="1" applyFont="1" applyFill="1" applyBorder="1" applyAlignment="1" applyProtection="1">
      <alignment horizontal="center" vertical="center"/>
      <protection locked="0"/>
    </xf>
    <xf numFmtId="0" fontId="12" fillId="20" borderId="1" xfId="1" applyFont="1" applyFill="1" applyBorder="1" applyAlignment="1">
      <alignment horizontal="center" vertical="center"/>
    </xf>
    <xf numFmtId="0" fontId="12" fillId="21" borderId="1" xfId="1" applyFont="1" applyFill="1" applyBorder="1" applyAlignment="1">
      <alignment horizontal="center" vertical="center"/>
    </xf>
    <xf numFmtId="0" fontId="12" fillId="7" borderId="1" xfId="1" applyFont="1" applyFill="1" applyBorder="1" applyAlignment="1">
      <alignment horizontal="center" vertical="center"/>
    </xf>
    <xf numFmtId="0" fontId="12" fillId="22" borderId="1" xfId="1" applyFont="1" applyFill="1" applyBorder="1" applyAlignment="1">
      <alignment horizontal="center" vertical="center"/>
    </xf>
    <xf numFmtId="0" fontId="12" fillId="17" borderId="1" xfId="1" applyFont="1" applyFill="1" applyBorder="1" applyAlignment="1">
      <alignment horizontal="center" vertical="center" wrapText="1"/>
    </xf>
    <xf numFmtId="0" fontId="12" fillId="19" borderId="1" xfId="1" applyFont="1" applyFill="1" applyBorder="1" applyAlignment="1">
      <alignment horizontal="center" vertical="center"/>
    </xf>
    <xf numFmtId="0" fontId="18" fillId="4" borderId="0" xfId="1" applyFont="1" applyFill="1" applyAlignment="1" applyProtection="1">
      <alignment horizontal="center" vertical="center" wrapText="1"/>
      <protection locked="0"/>
    </xf>
    <xf numFmtId="1" fontId="0" fillId="18" borderId="1" xfId="0" applyNumberFormat="1" applyFill="1" applyBorder="1" applyAlignment="1">
      <alignment horizontal="center"/>
    </xf>
    <xf numFmtId="0" fontId="27" fillId="4" borderId="1" xfId="0" applyFont="1" applyFill="1" applyBorder="1" applyAlignment="1" applyProtection="1">
      <alignment horizontal="center" vertical="center" wrapText="1"/>
      <protection locked="0"/>
    </xf>
    <xf numFmtId="0" fontId="24" fillId="0" borderId="0" xfId="1" applyFont="1" applyAlignment="1">
      <alignment vertical="top"/>
    </xf>
    <xf numFmtId="0" fontId="10" fillId="0" borderId="0" xfId="1" applyFont="1" applyAlignment="1" applyProtection="1">
      <alignment horizontal="center" vertical="center"/>
      <protection locked="0"/>
    </xf>
    <xf numFmtId="0" fontId="49" fillId="0" borderId="0" xfId="2" applyFont="1" applyProtection="1">
      <protection locked="0"/>
    </xf>
    <xf numFmtId="0" fontId="49" fillId="0" borderId="0" xfId="2" applyFont="1" applyFill="1" applyProtection="1">
      <protection locked="0"/>
    </xf>
    <xf numFmtId="0" fontId="34" fillId="0" borderId="0" xfId="0" applyFont="1" applyAlignment="1" applyProtection="1">
      <alignment horizontal="center" vertical="center" wrapText="1"/>
      <protection locked="0"/>
    </xf>
    <xf numFmtId="0" fontId="34" fillId="0" borderId="0" xfId="0" applyFont="1" applyAlignment="1" applyProtection="1">
      <alignment vertical="center" wrapText="1"/>
      <protection locked="0"/>
    </xf>
    <xf numFmtId="0" fontId="50" fillId="0" borderId="0" xfId="0" applyFont="1" applyAlignment="1" applyProtection="1">
      <alignment horizontal="left" vertical="center" wrapText="1"/>
      <protection locked="0"/>
    </xf>
    <xf numFmtId="0" fontId="42" fillId="23" borderId="1" xfId="1" applyFont="1" applyFill="1" applyBorder="1" applyAlignment="1">
      <alignment vertical="center" wrapText="1"/>
    </xf>
    <xf numFmtId="0" fontId="10" fillId="23" borderId="1" xfId="1" applyFont="1" applyFill="1" applyBorder="1" applyAlignment="1">
      <alignment vertical="center" wrapText="1"/>
    </xf>
    <xf numFmtId="0" fontId="17" fillId="23" borderId="1" xfId="1" applyFont="1" applyFill="1" applyBorder="1" applyAlignment="1">
      <alignment vertical="center" wrapText="1"/>
    </xf>
    <xf numFmtId="0" fontId="1" fillId="6" borderId="1" xfId="0" applyFont="1" applyFill="1" applyBorder="1" applyAlignment="1">
      <alignment horizontal="center" vertical="center" wrapText="1"/>
    </xf>
    <xf numFmtId="0" fontId="0" fillId="0" borderId="1" xfId="0" applyBorder="1"/>
    <xf numFmtId="0" fontId="51" fillId="0" borderId="0" xfId="0" applyFont="1" applyAlignment="1">
      <alignment vertical="center"/>
    </xf>
    <xf numFmtId="0" fontId="52" fillId="0" borderId="0" xfId="2" applyFont="1" applyFill="1" applyProtection="1">
      <protection locked="0"/>
    </xf>
    <xf numFmtId="0" fontId="4" fillId="0" borderId="0" xfId="0" applyFont="1" applyAlignment="1">
      <alignment horizontal="left" vertical="center"/>
    </xf>
    <xf numFmtId="0" fontId="0" fillId="0" borderId="0" xfId="0" quotePrefix="1" applyAlignment="1">
      <alignment horizontal="left" vertical="center" indent="1"/>
    </xf>
    <xf numFmtId="0" fontId="0" fillId="0" borderId="0" xfId="0" applyAlignment="1">
      <alignment horizontal="left" vertical="center" wrapText="1"/>
    </xf>
    <xf numFmtId="0" fontId="2" fillId="2" borderId="0" xfId="0" applyFont="1" applyFill="1" applyAlignment="1">
      <alignment vertical="center" wrapText="1"/>
    </xf>
    <xf numFmtId="0" fontId="0" fillId="0" borderId="0" xfId="0" applyAlignment="1">
      <alignment vertical="center" wrapText="1"/>
    </xf>
    <xf numFmtId="0" fontId="23" fillId="0" borderId="0" xfId="0" applyFont="1" applyAlignment="1">
      <alignment vertical="center" wrapText="1"/>
    </xf>
    <xf numFmtId="0" fontId="5" fillId="0" borderId="0" xfId="0" applyFont="1" applyAlignment="1">
      <alignment horizontal="left" vertical="top" wrapText="1"/>
    </xf>
    <xf numFmtId="0" fontId="44" fillId="0" borderId="0" xfId="0" applyFont="1" applyAlignment="1">
      <alignment horizontal="left" vertical="top" wrapText="1"/>
    </xf>
    <xf numFmtId="0" fontId="5" fillId="0" borderId="0" xfId="0" applyFont="1" applyAlignment="1">
      <alignment horizontal="left" vertical="center"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0" xfId="0" applyFont="1" applyAlignment="1">
      <alignment horizontal="left" wrapText="1"/>
    </xf>
    <xf numFmtId="0" fontId="4" fillId="0" borderId="0" xfId="0" applyFont="1" applyAlignment="1">
      <alignment horizontal="left" vertical="center"/>
    </xf>
    <xf numFmtId="0" fontId="44" fillId="0" borderId="0" xfId="2" applyFont="1" applyFill="1" applyProtection="1">
      <protection locked="0"/>
    </xf>
    <xf numFmtId="0" fontId="1" fillId="7" borderId="2" xfId="0" applyFont="1" applyFill="1"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9" fillId="0" borderId="2" xfId="0" applyFont="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0" xfId="0" applyAlignment="1">
      <alignment vertical="top" wrapText="1"/>
    </xf>
    <xf numFmtId="0" fontId="23" fillId="0" borderId="0" xfId="0" applyFont="1" applyAlignment="1">
      <alignment horizontal="justify" vertical="center" wrapText="1"/>
    </xf>
    <xf numFmtId="0" fontId="23" fillId="0" borderId="0" xfId="0" applyFont="1" applyAlignment="1">
      <alignment wrapText="1"/>
    </xf>
    <xf numFmtId="0" fontId="1" fillId="0" borderId="1" xfId="0" applyFont="1" applyBorder="1" applyAlignment="1">
      <alignment horizontal="left" vertical="center" wrapText="1"/>
    </xf>
    <xf numFmtId="0" fontId="0" fillId="0" borderId="2" xfId="0" applyBorder="1" applyAlignment="1">
      <alignment vertical="center" wrapText="1"/>
    </xf>
    <xf numFmtId="0" fontId="6" fillId="9" borderId="2" xfId="1" applyFont="1" applyFill="1" applyBorder="1" applyAlignment="1">
      <alignment horizontal="center" vertical="center" wrapText="1"/>
    </xf>
    <xf numFmtId="0" fontId="20" fillId="9" borderId="3" xfId="0" applyFont="1" applyFill="1" applyBorder="1" applyAlignment="1">
      <alignment horizontal="center" vertical="center" wrapText="1"/>
    </xf>
    <xf numFmtId="0" fontId="20" fillId="9" borderId="4" xfId="0" applyFont="1" applyFill="1" applyBorder="1" applyAlignment="1">
      <alignment horizontal="center" vertical="center" wrapText="1"/>
    </xf>
    <xf numFmtId="0" fontId="1" fillId="7" borderId="6" xfId="0" applyFont="1" applyFill="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5" fillId="0" borderId="0" xfId="0" applyFont="1" applyAlignment="1">
      <alignment vertical="top" wrapText="1"/>
    </xf>
    <xf numFmtId="0" fontId="22" fillId="0" borderId="0" xfId="2" applyFill="1" applyBorder="1" applyAlignment="1" applyProtection="1">
      <alignment horizontal="left" vertical="center" wrapText="1"/>
      <protection locked="0"/>
    </xf>
    <xf numFmtId="0" fontId="22" fillId="0" borderId="0" xfId="2" applyBorder="1" applyAlignment="1" applyProtection="1">
      <alignment horizontal="left" vertical="center" wrapText="1"/>
      <protection locked="0"/>
    </xf>
    <xf numFmtId="0" fontId="50" fillId="0" borderId="0" xfId="0" applyFont="1" applyAlignment="1">
      <alignment horizontal="left" vertical="center" wrapText="1"/>
    </xf>
    <xf numFmtId="0" fontId="28" fillId="15" borderId="20" xfId="0" applyFont="1" applyFill="1" applyBorder="1" applyAlignment="1">
      <alignment horizontal="center" vertical="center" wrapText="1"/>
    </xf>
    <xf numFmtId="0" fontId="28" fillId="15" borderId="21" xfId="0" applyFont="1" applyFill="1" applyBorder="1" applyAlignment="1">
      <alignment horizontal="center" vertical="center" wrapText="1"/>
    </xf>
    <xf numFmtId="0" fontId="34" fillId="0" borderId="0" xfId="0" applyFont="1" applyAlignment="1">
      <alignment horizontal="center" vertical="center" wrapText="1"/>
    </xf>
    <xf numFmtId="0" fontId="0" fillId="8" borderId="0" xfId="0" applyFill="1" applyAlignment="1" applyProtection="1">
      <alignment horizontal="center"/>
      <protection locked="0"/>
    </xf>
    <xf numFmtId="0" fontId="28" fillId="15" borderId="1" xfId="0" applyFont="1" applyFill="1" applyBorder="1" applyAlignment="1">
      <alignment horizontal="center" vertical="center" wrapText="1"/>
    </xf>
    <xf numFmtId="0" fontId="28" fillId="0" borderId="0" xfId="0" applyFont="1" applyAlignment="1">
      <alignment horizontal="center" vertical="center" wrapText="1"/>
    </xf>
    <xf numFmtId="0" fontId="0" fillId="8" borderId="0" xfId="0" applyFill="1" applyAlignment="1" applyProtection="1">
      <alignment horizontal="center" vertical="center" wrapText="1"/>
      <protection locked="0"/>
    </xf>
    <xf numFmtId="0" fontId="34" fillId="0" borderId="0" xfId="0" applyFont="1" applyAlignment="1">
      <alignment horizontal="left" vertical="center" wrapText="1"/>
    </xf>
    <xf numFmtId="0" fontId="13" fillId="10" borderId="2" xfId="1" applyFont="1" applyFill="1" applyBorder="1" applyAlignment="1">
      <alignment horizontal="center" vertical="center" wrapText="1"/>
    </xf>
    <xf numFmtId="0" fontId="13" fillId="10" borderId="3" xfId="1" applyFont="1" applyFill="1" applyBorder="1" applyAlignment="1">
      <alignment horizontal="center" vertical="center" wrapText="1"/>
    </xf>
    <xf numFmtId="0" fontId="13" fillId="10" borderId="10" xfId="1" applyFont="1" applyFill="1" applyBorder="1" applyAlignment="1">
      <alignment horizontal="center" vertical="center" wrapText="1"/>
    </xf>
    <xf numFmtId="0" fontId="13" fillId="10" borderId="4" xfId="1" applyFont="1" applyFill="1" applyBorder="1" applyAlignment="1">
      <alignment horizontal="center" vertical="center" wrapText="1"/>
    </xf>
    <xf numFmtId="0" fontId="2" fillId="2" borderId="0" xfId="0" applyFont="1" applyFill="1" applyAlignment="1">
      <alignment horizontal="center" vertical="center" wrapText="1"/>
    </xf>
    <xf numFmtId="0" fontId="0" fillId="10" borderId="3" xfId="0" applyFill="1" applyBorder="1" applyAlignment="1">
      <alignment horizontal="center" vertical="center" wrapText="1"/>
    </xf>
    <xf numFmtId="0" fontId="0" fillId="10" borderId="4" xfId="0" applyFill="1" applyBorder="1" applyAlignment="1">
      <alignment horizontal="center" vertical="center" wrapText="1"/>
    </xf>
    <xf numFmtId="0" fontId="13" fillId="7" borderId="2" xfId="1" applyFont="1" applyFill="1" applyBorder="1" applyAlignment="1">
      <alignment horizontal="center" vertical="center" wrapText="1"/>
    </xf>
    <xf numFmtId="0" fontId="13" fillId="7" borderId="3" xfId="1" applyFont="1" applyFill="1" applyBorder="1" applyAlignment="1">
      <alignment horizontal="center" vertical="center" wrapText="1"/>
    </xf>
    <xf numFmtId="0" fontId="13" fillId="7" borderId="4" xfId="1" applyFont="1" applyFill="1" applyBorder="1" applyAlignment="1">
      <alignment horizontal="center" vertical="center" wrapText="1"/>
    </xf>
    <xf numFmtId="0" fontId="13" fillId="7" borderId="1" xfId="1" applyFont="1" applyFill="1" applyBorder="1" applyAlignment="1">
      <alignment horizontal="center" vertical="center" wrapText="1"/>
    </xf>
  </cellXfs>
  <cellStyles count="3">
    <cellStyle name="Hipervínculo" xfId="2" builtinId="8"/>
    <cellStyle name="Normal" xfId="0" builtinId="0"/>
    <cellStyle name="Normal 2" xfId="1" xr:uid="{00000000-0005-0000-0000-000002000000}"/>
  </cellStyles>
  <dxfs count="26">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bgColor rgb="FF92D050"/>
        </patternFill>
      </fill>
    </dxf>
    <dxf>
      <fill>
        <patternFill>
          <bgColor rgb="FFFFC000"/>
        </patternFill>
      </fill>
    </dxf>
    <dxf>
      <fill>
        <patternFill>
          <bgColor rgb="FFFF0000"/>
        </patternFill>
      </fill>
    </dxf>
    <dxf>
      <fill>
        <patternFill patternType="solid"/>
      </fill>
    </dxf>
    <dxf>
      <fill>
        <patternFill>
          <bgColor rgb="FFC6EFCE"/>
        </patternFill>
      </fill>
    </dxf>
    <dxf>
      <fill>
        <patternFill>
          <bgColor rgb="FFFFEB9C"/>
        </patternFill>
      </fill>
    </dxf>
    <dxf>
      <fill>
        <patternFill>
          <bgColor theme="9" tint="0.59996337778862885"/>
        </patternFill>
      </fill>
    </dxf>
    <dxf>
      <fill>
        <patternFill>
          <bgColor rgb="FFFF7D7D"/>
        </patternFill>
      </fill>
    </dxf>
    <dxf>
      <fill>
        <patternFill patternType="lightTrellis"/>
      </fill>
    </dxf>
    <dxf>
      <fill>
        <patternFill>
          <bgColor theme="9" tint="0.79998168889431442"/>
        </patternFill>
      </fill>
    </dxf>
    <dxf>
      <fill>
        <patternFill>
          <bgColor theme="7" tint="0.59996337778862885"/>
        </patternFill>
      </fill>
    </dxf>
    <dxf>
      <fill>
        <patternFill>
          <fgColor rgb="FFFF4F4F"/>
          <bgColor rgb="FFFF6D6D"/>
        </patternFill>
      </fill>
    </dxf>
    <dxf>
      <fill>
        <patternFill patternType="lightTrellis"/>
      </fill>
    </dxf>
    <dxf>
      <fill>
        <patternFill>
          <bgColor rgb="FFFF5757"/>
        </patternFill>
      </fill>
    </dxf>
    <dxf>
      <fill>
        <patternFill>
          <bgColor theme="9" tint="0.39994506668294322"/>
        </patternFill>
      </fill>
    </dxf>
    <dxf>
      <fill>
        <patternFill>
          <bgColor theme="7" tint="0.39994506668294322"/>
        </patternFill>
      </fill>
    </dxf>
  </dxfs>
  <tableStyles count="0" defaultTableStyle="TableStyleMedium2" defaultPivotStyle="PivotStyleLight16"/>
  <colors>
    <mruColors>
      <color rgb="FFDFF1CB"/>
      <color rgb="FFC6EFCE"/>
      <color rgb="FFFFC7CE"/>
      <color rgb="FFFF4F4F"/>
      <color rgb="FFFFFFFF"/>
      <color rgb="FFFF6D6D"/>
      <color rgb="FFFF5757"/>
      <color rgb="FFFF6565"/>
      <color rgb="FFFF3300"/>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4</xdr:col>
      <xdr:colOff>2453640</xdr:colOff>
      <xdr:row>1</xdr:row>
      <xdr:rowOff>72390</xdr:rowOff>
    </xdr:from>
    <xdr:to>
      <xdr:col>4</xdr:col>
      <xdr:colOff>4865370</xdr:colOff>
      <xdr:row>3</xdr:row>
      <xdr:rowOff>0</xdr:rowOff>
    </xdr:to>
    <xdr:pic>
      <xdr:nvPicPr>
        <xdr:cNvPr id="4" name="Imagen 9">
          <a:extLst>
            <a:ext uri="{FF2B5EF4-FFF2-40B4-BE49-F238E27FC236}">
              <a16:creationId xmlns:a16="http://schemas.microsoft.com/office/drawing/2014/main" id="{95EC8447-D2D8-4DE8-83CE-A86DA59B2F1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63565" y="796290"/>
          <a:ext cx="2411730" cy="3848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1175464</xdr:colOff>
      <xdr:row>1</xdr:row>
      <xdr:rowOff>68898</xdr:rowOff>
    </xdr:from>
    <xdr:to>
      <xdr:col>4</xdr:col>
      <xdr:colOff>1522441</xdr:colOff>
      <xdr:row>2</xdr:row>
      <xdr:rowOff>233151</xdr:rowOff>
    </xdr:to>
    <xdr:pic>
      <xdr:nvPicPr>
        <xdr:cNvPr id="5" name="Imagen 10">
          <a:extLst>
            <a:ext uri="{FF2B5EF4-FFF2-40B4-BE49-F238E27FC236}">
              <a16:creationId xmlns:a16="http://schemas.microsoft.com/office/drawing/2014/main" id="{5C09B98F-FFDC-494A-8E83-8B2DC798C1F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71264" y="255165"/>
          <a:ext cx="346977" cy="3928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1767927</xdr:colOff>
      <xdr:row>1</xdr:row>
      <xdr:rowOff>25400</xdr:rowOff>
    </xdr:from>
    <xdr:to>
      <xdr:col>5</xdr:col>
      <xdr:colOff>110067</xdr:colOff>
      <xdr:row>2</xdr:row>
      <xdr:rowOff>313392</xdr:rowOff>
    </xdr:to>
    <xdr:pic>
      <xdr:nvPicPr>
        <xdr:cNvPr id="6" name="Imagen 11">
          <a:extLst>
            <a:ext uri="{FF2B5EF4-FFF2-40B4-BE49-F238E27FC236}">
              <a16:creationId xmlns:a16="http://schemas.microsoft.com/office/drawing/2014/main" id="{2B70367A-2D34-4F2C-BF00-D7E95FE59DB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263727" y="211667"/>
          <a:ext cx="594273" cy="5165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872066</xdr:colOff>
      <xdr:row>1</xdr:row>
      <xdr:rowOff>16933</xdr:rowOff>
    </xdr:from>
    <xdr:to>
      <xdr:col>4</xdr:col>
      <xdr:colOff>1027218</xdr:colOff>
      <xdr:row>2</xdr:row>
      <xdr:rowOff>243628</xdr:rowOff>
    </xdr:to>
    <xdr:pic>
      <xdr:nvPicPr>
        <xdr:cNvPr id="2" name="Imagen 1">
          <a:extLst>
            <a:ext uri="{FF2B5EF4-FFF2-40B4-BE49-F238E27FC236}">
              <a16:creationId xmlns:a16="http://schemas.microsoft.com/office/drawing/2014/main" id="{C7095123-3E67-F4C4-860A-F87B013BEDF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963333" y="203200"/>
          <a:ext cx="2559685" cy="45529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428625</xdr:colOff>
      <xdr:row>15</xdr:row>
      <xdr:rowOff>104774</xdr:rowOff>
    </xdr:from>
    <xdr:to>
      <xdr:col>10</xdr:col>
      <xdr:colOff>85726</xdr:colOff>
      <xdr:row>25</xdr:row>
      <xdr:rowOff>9525</xdr:rowOff>
    </xdr:to>
    <xdr:sp macro="" textlink="">
      <xdr:nvSpPr>
        <xdr:cNvPr id="2" name="CuadroTexto 1">
          <a:extLst>
            <a:ext uri="{FF2B5EF4-FFF2-40B4-BE49-F238E27FC236}">
              <a16:creationId xmlns:a16="http://schemas.microsoft.com/office/drawing/2014/main" id="{00000000-0008-0000-0100-000002000000}"/>
            </a:ext>
          </a:extLst>
        </xdr:cNvPr>
        <xdr:cNvSpPr txBox="1"/>
      </xdr:nvSpPr>
      <xdr:spPr>
        <a:xfrm>
          <a:off x="428625" y="8134349"/>
          <a:ext cx="12963526" cy="1524001"/>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ES" sz="1100" b="1" u="sng"/>
            <a:t>INTERPRETACIÓN RESULTADOS</a:t>
          </a:r>
          <a:r>
            <a:rPr lang="es-ES" sz="1100"/>
            <a:t>: </a:t>
          </a:r>
          <a:r>
            <a:rPr lang="es-ES" sz="1100">
              <a:solidFill>
                <a:schemeClr val="dk1"/>
              </a:solidFill>
              <a:effectLst/>
              <a:latin typeface="+mn-lt"/>
              <a:ea typeface="+mn-ea"/>
              <a:cs typeface="+mn-cs"/>
            </a:rPr>
            <a:t>Las celdas de "Resultado de la Autoevaluación" se calculan directamente al estar vinculadas con los resultados de las pestañas donde</a:t>
          </a:r>
          <a:r>
            <a:rPr lang="es-ES" sz="1100" baseline="0">
              <a:solidFill>
                <a:schemeClr val="dk1"/>
              </a:solidFill>
              <a:effectLst/>
              <a:latin typeface="+mn-lt"/>
              <a:ea typeface="+mn-ea"/>
              <a:cs typeface="+mn-cs"/>
            </a:rPr>
            <a:t> se desarrolla </a:t>
          </a:r>
          <a:r>
            <a:rPr lang="es-ES" sz="1100">
              <a:solidFill>
                <a:schemeClr val="dk1"/>
              </a:solidFill>
              <a:effectLst/>
              <a:latin typeface="+mn-lt"/>
              <a:ea typeface="+mn-ea"/>
              <a:cs typeface="+mn-cs"/>
            </a:rPr>
            <a:t>cada uno de los riesgos.</a:t>
          </a:r>
        </a:p>
        <a:p>
          <a:endParaRPr lang="es-ES">
            <a:effectLst/>
          </a:endParaRPr>
        </a:p>
        <a:p>
          <a:r>
            <a:rPr lang="en-GB" sz="1100">
              <a:solidFill>
                <a:schemeClr val="dk1"/>
              </a:solidFill>
              <a:effectLst/>
              <a:latin typeface="+mn-lt"/>
              <a:ea typeface="+mn-ea"/>
              <a:cs typeface="+mn-cs"/>
            </a:rPr>
            <a:t>Dentro de cada uno de los riesgos, en el caso de que el coeficiente total del riesgo neto sea elevado (</a:t>
          </a:r>
          <a:r>
            <a:rPr lang="es-ES" sz="1100">
              <a:solidFill>
                <a:schemeClr val="dk1"/>
              </a:solidFill>
              <a:effectLst/>
              <a:latin typeface="+mn-lt"/>
              <a:ea typeface="+mn-ea"/>
              <a:cs typeface="+mn-cs"/>
            </a:rPr>
            <a:t>una vez descontados la controles estándares implementados en la entidad</a:t>
          </a:r>
          <a:r>
            <a:rPr lang="en-GB" sz="1100">
              <a:solidFill>
                <a:schemeClr val="dk1"/>
              </a:solidFill>
              <a:effectLst/>
              <a:latin typeface="+mn-lt"/>
              <a:ea typeface="+mn-ea"/>
              <a:cs typeface="+mn-cs"/>
            </a:rPr>
            <a:t>), se deberán de incorporar los controles </a:t>
          </a:r>
          <a:r>
            <a:rPr lang="es-ES" sz="1100">
              <a:solidFill>
                <a:schemeClr val="dk1"/>
              </a:solidFill>
              <a:effectLst/>
              <a:latin typeface="+mn-lt"/>
              <a:ea typeface="+mn-ea"/>
              <a:cs typeface="+mn-cs"/>
            </a:rPr>
            <a:t>alternativos (Plan de acción) </a:t>
          </a:r>
          <a:r>
            <a:rPr lang="en-GB" sz="1100">
              <a:solidFill>
                <a:schemeClr val="dk1"/>
              </a:solidFill>
              <a:effectLst/>
              <a:latin typeface="+mn-lt"/>
              <a:ea typeface="+mn-ea"/>
              <a:cs typeface="+mn-cs"/>
            </a:rPr>
            <a:t>hasta que el coeficiente total de riesgo objetivo se reduzca a niveles aceptables.</a:t>
          </a:r>
          <a:br>
            <a:rPr lang="en-GB" sz="1100">
              <a:solidFill>
                <a:schemeClr val="dk1"/>
              </a:solidFill>
              <a:effectLst/>
              <a:latin typeface="+mn-lt"/>
              <a:ea typeface="+mn-ea"/>
              <a:cs typeface="+mn-cs"/>
            </a:rPr>
          </a:br>
          <a:br>
            <a:rPr lang="en-GB" sz="1100">
              <a:solidFill>
                <a:schemeClr val="dk1"/>
              </a:solidFill>
              <a:effectLst/>
              <a:latin typeface="+mn-lt"/>
              <a:ea typeface="+mn-ea"/>
              <a:cs typeface="+mn-cs"/>
            </a:rPr>
          </a:br>
          <a:r>
            <a:rPr lang="en-GB" sz="1100">
              <a:solidFill>
                <a:schemeClr val="dk1"/>
              </a:solidFill>
              <a:effectLst/>
              <a:latin typeface="+mn-lt"/>
              <a:ea typeface="+mn-ea"/>
              <a:cs typeface="+mn-cs"/>
            </a:rPr>
            <a:t>De forma complementaria o adicional, se recomienda tomar las medidas oportunas si en los</a:t>
          </a:r>
          <a:r>
            <a:rPr lang="en-GB" sz="1100" baseline="0">
              <a:solidFill>
                <a:schemeClr val="dk1"/>
              </a:solidFill>
              <a:effectLst/>
              <a:latin typeface="+mn-lt"/>
              <a:ea typeface="+mn-ea"/>
              <a:cs typeface="+mn-cs"/>
            </a:rPr>
            <a:t> indicadores de riesgo </a:t>
          </a:r>
          <a:r>
            <a:rPr lang="en-GB" sz="1100">
              <a:solidFill>
                <a:schemeClr val="dk1"/>
              </a:solidFill>
              <a:effectLst/>
              <a:latin typeface="+mn-lt"/>
              <a:ea typeface="+mn-ea"/>
              <a:cs typeface="+mn-cs"/>
            </a:rPr>
            <a:t>de cada uno de los riesgos se indica</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que no hay controles o que estos tienen un nivel de confianza bajo.</a:t>
          </a:r>
          <a:endParaRPr lang="es-ES">
            <a:effectLst/>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portal.mineco.gob.es/RecursosArticulo/mineco/ministerio/plan-recuperacion/Obligaciones_comunicacion_PRTR.pdf" TargetMode="External"/><Relationship Id="rId3" Type="http://schemas.openxmlformats.org/officeDocument/2006/relationships/hyperlink" Target="https://planderecuperacion.gob.es/documentos-y-enlaces" TargetMode="External"/><Relationship Id="rId7" Type="http://schemas.openxmlformats.org/officeDocument/2006/relationships/hyperlink" Target="https://portal.mineco.gob.es/es-es/ministerio/plan_recuperacion/Paginas/comunicacion_PRTR.aspx" TargetMode="External"/><Relationship Id="rId2" Type="http://schemas.openxmlformats.org/officeDocument/2006/relationships/hyperlink" Target="https://www.boe.es/buscar/doc.php?id=BOE-A-2021-15861" TargetMode="External"/><Relationship Id="rId1" Type="http://schemas.openxmlformats.org/officeDocument/2006/relationships/hyperlink" Target="https://www.boe.es/buscar/doc.php?id=BOE-A-2021-15860" TargetMode="External"/><Relationship Id="rId6" Type="http://schemas.openxmlformats.org/officeDocument/2006/relationships/hyperlink" Target="https://www.fondoseuropeos.hacienda.gob.es/sitios/dgpmrr/es-es/Documents/MANUAL%20DE%20COMUNICACI%C3%93N%20PARA%20LOS%20GESTORES%20DEL%20PLAN.pdf" TargetMode="External"/><Relationship Id="rId11" Type="http://schemas.openxmlformats.org/officeDocument/2006/relationships/printerSettings" Target="../printerSettings/printerSettings1.bin"/><Relationship Id="rId5" Type="http://schemas.openxmlformats.org/officeDocument/2006/relationships/hyperlink" Target="https://www.igae.pap.hacienda.gob.es/sitios/igae/es-ES/Documents/GUIA%20SIST.%20SEGUIM.%20HyO%20MRR%20DEF.pdf" TargetMode="External"/><Relationship Id="rId10" Type="http://schemas.openxmlformats.org/officeDocument/2006/relationships/hyperlink" Target="https://apps.powerapps.com/play/e/7a90d15d-861c-eddf-99ef-730b6bf9614a/a/e4c97a2f-45f9-4545-8cd2-7f0e0bbbac76?tenantId=fb846522-1163-41af-b1ba-5d0015f6a2d1&amp;responsable=TODOS&amp;validacion=true" TargetMode="External"/><Relationship Id="rId4" Type="http://schemas.openxmlformats.org/officeDocument/2006/relationships/hyperlink" Target="https://eur-lex.europa.eu/legal-content/ES/TXT/PDF/?uri=CELEX:52021SC0147&amp;from=ES" TargetMode="External"/><Relationship Id="rId9" Type="http://schemas.openxmlformats.org/officeDocument/2006/relationships/hyperlink" Target="https://www.fondoseuropeos.hacienda.gob.es/sitios/dgpmrr/es-es/Documents/Instruccin%20ENTIDADES%20EJECUTORAS%2012%20abril%202022_.pdf.xsig.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apps.powerapps.com/play/e/7a90d15d-861c-eddf-99ef-730b6bf9614a/a/4d569c50-e653-4c6a-ac20-522a6209744b?tenantId=fb846522-1163-41af-b1ba-5d0015f6a2d1&amp;source=por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P125"/>
  <sheetViews>
    <sheetView showGridLines="0" tabSelected="1" zoomScale="85" zoomScaleNormal="85" workbookViewId="0">
      <selection activeCell="B15" sqref="B15:E15"/>
    </sheetView>
  </sheetViews>
  <sheetFormatPr baseColWidth="10" defaultColWidth="9.109375" defaultRowHeight="14.4" x14ac:dyDescent="0.3"/>
  <cols>
    <col min="2" max="2" width="43.5546875" customWidth="1"/>
    <col min="3" max="3" width="12.88671875" customWidth="1"/>
    <col min="4" max="4" width="35.33203125" customWidth="1"/>
    <col min="5" max="5" width="80.77734375" customWidth="1"/>
    <col min="7" max="7" width="11.5546875" customWidth="1"/>
  </cols>
  <sheetData>
    <row r="1" spans="1:16" ht="33.6" customHeight="1" x14ac:dyDescent="0.35">
      <c r="A1" s="175" t="s">
        <v>237</v>
      </c>
      <c r="B1" s="176"/>
      <c r="C1" s="176"/>
      <c r="D1" s="176"/>
      <c r="E1" s="176"/>
      <c r="F1" s="1"/>
      <c r="G1" s="1"/>
      <c r="H1" s="1"/>
      <c r="I1" s="1"/>
      <c r="J1" s="1"/>
      <c r="K1" s="1"/>
      <c r="L1" s="1"/>
      <c r="M1" s="1"/>
      <c r="N1" s="1"/>
      <c r="O1" s="1"/>
      <c r="P1" s="1"/>
    </row>
    <row r="2" spans="1:16" ht="18" x14ac:dyDescent="0.35">
      <c r="A2" s="2"/>
      <c r="B2" s="36"/>
      <c r="C2" s="2"/>
      <c r="D2" s="2"/>
      <c r="E2" s="2"/>
      <c r="F2" s="1"/>
      <c r="G2" s="1"/>
      <c r="H2" s="1"/>
      <c r="I2" s="1"/>
      <c r="J2" s="1"/>
      <c r="K2" s="1"/>
      <c r="L2" s="1"/>
      <c r="M2" s="1"/>
      <c r="N2" s="1"/>
      <c r="O2" s="1"/>
      <c r="P2" s="1"/>
    </row>
    <row r="3" spans="1:16" ht="18" x14ac:dyDescent="0.35">
      <c r="A3" s="185" t="s">
        <v>309</v>
      </c>
      <c r="B3" s="185"/>
      <c r="C3" s="2"/>
      <c r="D3" s="2"/>
      <c r="E3" s="2"/>
      <c r="F3" s="1"/>
      <c r="G3" s="1"/>
      <c r="H3" s="1"/>
      <c r="I3" s="1"/>
      <c r="J3" s="1"/>
      <c r="K3" s="1"/>
      <c r="L3" s="1"/>
      <c r="M3" s="1"/>
      <c r="N3" s="1"/>
      <c r="O3" s="1"/>
      <c r="P3" s="1"/>
    </row>
    <row r="4" spans="1:16" ht="18" x14ac:dyDescent="0.35">
      <c r="A4" s="172"/>
      <c r="B4" s="172"/>
      <c r="C4" s="2"/>
      <c r="D4" s="2"/>
      <c r="E4" s="2"/>
      <c r="F4" s="1"/>
      <c r="G4" s="1"/>
      <c r="H4" s="1"/>
      <c r="I4" s="1"/>
      <c r="J4" s="1"/>
      <c r="K4" s="1"/>
      <c r="L4" s="1"/>
      <c r="M4" s="1"/>
      <c r="N4" s="1"/>
      <c r="O4" s="1"/>
      <c r="P4" s="1"/>
    </row>
    <row r="5" spans="1:16" ht="18" x14ac:dyDescent="0.35">
      <c r="A5" s="4" t="s">
        <v>362</v>
      </c>
      <c r="B5" s="172"/>
      <c r="C5" s="2"/>
      <c r="D5" s="2"/>
      <c r="E5" s="2"/>
      <c r="F5" s="1"/>
      <c r="G5" s="1"/>
      <c r="H5" s="1"/>
      <c r="I5" s="1"/>
      <c r="J5" s="1"/>
      <c r="K5" s="1"/>
      <c r="L5" s="1"/>
      <c r="M5" s="1"/>
      <c r="N5" s="1"/>
      <c r="O5" s="1"/>
      <c r="P5" s="1"/>
    </row>
    <row r="6" spans="1:16" ht="18" x14ac:dyDescent="0.35">
      <c r="A6" s="173" t="s">
        <v>363</v>
      </c>
      <c r="B6" s="172"/>
      <c r="C6" s="2"/>
      <c r="D6" s="2"/>
      <c r="E6" s="2"/>
      <c r="F6" s="1"/>
      <c r="G6" s="1"/>
      <c r="H6" s="1"/>
      <c r="I6" s="1"/>
      <c r="J6" s="1"/>
      <c r="K6" s="1"/>
      <c r="L6" s="1"/>
      <c r="M6" s="1"/>
      <c r="N6" s="1"/>
      <c r="O6" s="1"/>
      <c r="P6" s="1"/>
    </row>
    <row r="7" spans="1:16" ht="18" x14ac:dyDescent="0.35">
      <c r="A7" s="173" t="s">
        <v>364</v>
      </c>
      <c r="B7" s="172"/>
      <c r="C7" s="2"/>
      <c r="D7" s="2"/>
      <c r="E7" s="2"/>
      <c r="F7" s="1"/>
      <c r="G7" s="1"/>
      <c r="H7" s="1"/>
      <c r="I7" s="1"/>
      <c r="J7" s="1"/>
      <c r="K7" s="1"/>
      <c r="L7" s="1"/>
      <c r="M7" s="1"/>
      <c r="N7" s="1"/>
      <c r="O7" s="1"/>
      <c r="P7" s="1"/>
    </row>
    <row r="8" spans="1:16" ht="18" x14ac:dyDescent="0.35">
      <c r="A8" s="3"/>
      <c r="B8" s="2"/>
      <c r="C8" s="2"/>
      <c r="D8" s="2"/>
      <c r="E8" s="2"/>
      <c r="F8" s="1"/>
      <c r="G8" s="1"/>
      <c r="H8" s="1"/>
      <c r="I8" s="1"/>
      <c r="J8" s="1"/>
      <c r="K8" s="1"/>
      <c r="L8" s="1"/>
      <c r="M8" s="1"/>
      <c r="N8" s="1"/>
      <c r="O8" s="1"/>
      <c r="P8" s="1"/>
    </row>
    <row r="9" spans="1:16" ht="18" x14ac:dyDescent="0.35">
      <c r="A9" s="4" t="s">
        <v>316</v>
      </c>
      <c r="B9" s="2"/>
      <c r="C9" s="2"/>
      <c r="D9" s="2"/>
      <c r="E9" s="2"/>
      <c r="F9" s="1"/>
      <c r="G9" s="1"/>
      <c r="H9" s="1"/>
      <c r="I9" s="1"/>
      <c r="J9" s="1"/>
      <c r="K9" s="1"/>
      <c r="L9" s="1"/>
      <c r="M9" s="1"/>
      <c r="N9" s="1"/>
      <c r="O9" s="1"/>
      <c r="P9" s="1"/>
    </row>
    <row r="10" spans="1:16" ht="18" x14ac:dyDescent="0.35">
      <c r="A10" s="4" t="s">
        <v>240</v>
      </c>
      <c r="B10" s="2"/>
      <c r="C10" s="2"/>
      <c r="D10" s="2"/>
      <c r="E10" s="2"/>
      <c r="F10" s="1"/>
      <c r="G10" s="1"/>
      <c r="H10" s="1"/>
      <c r="I10" s="1"/>
      <c r="J10" s="1"/>
      <c r="K10" s="1"/>
      <c r="L10" s="1"/>
      <c r="M10" s="1"/>
      <c r="N10" s="1"/>
      <c r="O10" s="1"/>
      <c r="P10" s="1"/>
    </row>
    <row r="11" spans="1:16" ht="18" x14ac:dyDescent="0.35">
      <c r="A11" s="4" t="s">
        <v>266</v>
      </c>
      <c r="B11" s="2"/>
      <c r="C11" s="2"/>
      <c r="D11" s="2"/>
      <c r="E11" s="2"/>
      <c r="F11" s="1"/>
      <c r="G11" s="1"/>
      <c r="H11" s="1"/>
      <c r="I11" s="1"/>
      <c r="J11" s="1"/>
      <c r="K11" s="1"/>
      <c r="L11" s="1"/>
      <c r="M11" s="1"/>
      <c r="N11" s="1"/>
      <c r="O11" s="1"/>
      <c r="P11" s="1"/>
    </row>
    <row r="12" spans="1:16" ht="18" x14ac:dyDescent="0.35">
      <c r="A12" s="4"/>
      <c r="B12" s="5"/>
      <c r="C12" s="4"/>
      <c r="D12" s="4"/>
      <c r="E12" s="4"/>
      <c r="G12" s="1"/>
      <c r="H12" s="1"/>
      <c r="I12" s="1"/>
      <c r="J12" s="1"/>
      <c r="K12" s="1"/>
      <c r="L12" s="1"/>
      <c r="M12" s="1"/>
      <c r="N12" s="1"/>
      <c r="O12" s="1"/>
      <c r="P12" s="1"/>
    </row>
    <row r="13" spans="1:16" ht="18" x14ac:dyDescent="0.35">
      <c r="A13" s="4"/>
      <c r="B13" s="5" t="s">
        <v>243</v>
      </c>
      <c r="C13" s="4"/>
      <c r="D13" s="4"/>
      <c r="E13" s="4"/>
      <c r="G13" s="1"/>
      <c r="H13" s="1"/>
      <c r="I13" s="1"/>
      <c r="J13" s="1"/>
      <c r="K13" s="1"/>
      <c r="L13" s="1"/>
      <c r="M13" s="1"/>
      <c r="N13" s="1"/>
      <c r="O13" s="1"/>
      <c r="P13" s="1"/>
    </row>
    <row r="14" spans="1:16" ht="17.399999999999999" customHeight="1" x14ac:dyDescent="0.35">
      <c r="A14" s="4"/>
      <c r="B14" s="180" t="s">
        <v>244</v>
      </c>
      <c r="C14" s="180"/>
      <c r="D14" s="180"/>
      <c r="E14" s="180"/>
      <c r="K14" s="1"/>
      <c r="L14" s="1"/>
      <c r="M14" s="1"/>
      <c r="N14" s="1"/>
      <c r="O14" s="1"/>
      <c r="P14" s="1"/>
    </row>
    <row r="15" spans="1:16" ht="49.2" customHeight="1" x14ac:dyDescent="0.35">
      <c r="A15" s="4"/>
      <c r="B15" s="178" t="s">
        <v>317</v>
      </c>
      <c r="C15" s="178"/>
      <c r="D15" s="178"/>
      <c r="E15" s="178"/>
      <c r="G15" s="1"/>
      <c r="H15" s="1"/>
      <c r="I15" s="1"/>
      <c r="J15" s="1"/>
      <c r="K15" s="1"/>
      <c r="L15" s="1"/>
      <c r="N15" s="1"/>
      <c r="O15" s="1"/>
      <c r="P15" s="1"/>
    </row>
    <row r="16" spans="1:16" ht="18" x14ac:dyDescent="0.35">
      <c r="A16" s="4"/>
      <c r="B16" s="137" t="s">
        <v>348</v>
      </c>
      <c r="G16" s="1"/>
      <c r="H16" s="1"/>
      <c r="I16" s="1"/>
      <c r="J16" s="1"/>
      <c r="K16" s="1"/>
      <c r="L16" s="1"/>
      <c r="M16" s="1"/>
      <c r="N16" s="1"/>
      <c r="O16" s="1"/>
      <c r="P16" s="1"/>
    </row>
    <row r="17" spans="1:16" ht="18" x14ac:dyDescent="0.35">
      <c r="A17" s="4"/>
      <c r="B17" s="137"/>
      <c r="G17" s="1"/>
      <c r="H17" s="1"/>
      <c r="I17" s="1"/>
      <c r="J17" s="1"/>
      <c r="K17" s="1"/>
      <c r="L17" s="1"/>
      <c r="M17" s="1"/>
      <c r="N17" s="1"/>
      <c r="O17" s="1"/>
      <c r="P17" s="1"/>
    </row>
    <row r="18" spans="1:16" ht="18" x14ac:dyDescent="0.35">
      <c r="A18" s="4"/>
      <c r="B18" s="5" t="s">
        <v>349</v>
      </c>
      <c r="C18" s="170"/>
      <c r="D18" s="170"/>
      <c r="E18" s="170"/>
      <c r="G18" s="1"/>
      <c r="H18" s="1"/>
      <c r="I18" s="1"/>
      <c r="J18" s="1"/>
      <c r="K18" s="1"/>
      <c r="L18" s="1"/>
      <c r="M18" s="1"/>
      <c r="N18" s="1"/>
      <c r="O18" s="1"/>
      <c r="P18" s="1"/>
    </row>
    <row r="19" spans="1:16" ht="18" x14ac:dyDescent="0.35">
      <c r="A19" s="5"/>
      <c r="B19" s="186" t="s">
        <v>350</v>
      </c>
      <c r="C19" s="186"/>
      <c r="D19" s="186"/>
      <c r="E19" s="186"/>
      <c r="F19" s="1"/>
      <c r="H19" s="1"/>
      <c r="I19" s="1"/>
      <c r="J19" s="1"/>
      <c r="K19" s="1"/>
      <c r="L19" s="1"/>
      <c r="M19" s="1"/>
      <c r="N19" s="1"/>
      <c r="O19" s="1"/>
      <c r="P19" s="1"/>
    </row>
    <row r="20" spans="1:16" ht="18" x14ac:dyDescent="0.35">
      <c r="A20" s="5"/>
      <c r="B20" s="171"/>
      <c r="C20" s="171"/>
      <c r="D20" s="171"/>
      <c r="E20" s="171"/>
      <c r="F20" s="1"/>
      <c r="H20" s="1"/>
      <c r="I20" s="1"/>
      <c r="J20" s="1"/>
      <c r="K20" s="1"/>
      <c r="L20" s="1"/>
      <c r="M20" s="1"/>
      <c r="N20" s="1"/>
      <c r="O20" s="1"/>
      <c r="P20" s="1"/>
    </row>
    <row r="21" spans="1:16" ht="18" x14ac:dyDescent="0.35">
      <c r="A21" s="4" t="s">
        <v>352</v>
      </c>
      <c r="B21" s="4"/>
      <c r="C21" s="4"/>
      <c r="D21" s="4"/>
      <c r="E21" s="4"/>
      <c r="G21" s="1"/>
      <c r="H21" s="1"/>
      <c r="I21" s="1"/>
      <c r="J21" s="1"/>
      <c r="K21" s="1"/>
      <c r="L21" s="1"/>
      <c r="M21" s="1"/>
      <c r="N21" s="1"/>
      <c r="O21" s="1"/>
      <c r="P21" s="1"/>
    </row>
    <row r="22" spans="1:16" ht="18" x14ac:dyDescent="0.35">
      <c r="A22" s="4" t="s">
        <v>351</v>
      </c>
      <c r="B22" s="4"/>
      <c r="C22" s="4"/>
      <c r="D22" s="4"/>
      <c r="E22" s="4"/>
      <c r="G22" s="1"/>
      <c r="H22" s="1"/>
      <c r="I22" s="1"/>
      <c r="J22" s="1"/>
      <c r="K22" s="1"/>
      <c r="L22" s="1"/>
      <c r="M22" s="1"/>
      <c r="N22" s="1"/>
      <c r="O22" s="1"/>
      <c r="P22" s="1"/>
    </row>
    <row r="23" spans="1:16" ht="18" customHeight="1" x14ac:dyDescent="0.35">
      <c r="C23" s="134"/>
      <c r="D23" s="134"/>
      <c r="E23" s="134"/>
      <c r="G23" s="1"/>
      <c r="H23" s="1"/>
      <c r="I23" s="1"/>
      <c r="J23" s="1"/>
      <c r="K23" s="1"/>
      <c r="L23" s="1"/>
      <c r="M23" s="1"/>
      <c r="N23" s="1"/>
      <c r="O23" s="1"/>
      <c r="P23" s="1"/>
    </row>
    <row r="24" spans="1:16" ht="18" customHeight="1" x14ac:dyDescent="0.35">
      <c r="A24" t="s">
        <v>241</v>
      </c>
      <c r="B24" s="134"/>
      <c r="C24" s="134"/>
      <c r="D24" s="134"/>
      <c r="E24" s="134"/>
      <c r="G24" s="1"/>
      <c r="H24" s="1"/>
      <c r="I24" s="1"/>
      <c r="J24" s="1"/>
      <c r="K24" s="1"/>
      <c r="L24" s="1"/>
      <c r="M24" s="1"/>
      <c r="N24" s="1"/>
      <c r="O24" s="1"/>
      <c r="P24" s="1"/>
    </row>
    <row r="25" spans="1:16" ht="94.8" customHeight="1" x14ac:dyDescent="0.35">
      <c r="A25" s="4"/>
      <c r="B25" s="180" t="s">
        <v>318</v>
      </c>
      <c r="C25" s="180"/>
      <c r="D25" s="180"/>
      <c r="E25" s="180"/>
      <c r="G25" s="1"/>
      <c r="H25" s="1"/>
      <c r="I25" s="1"/>
      <c r="J25" s="1"/>
      <c r="K25" s="1"/>
      <c r="L25" s="1"/>
      <c r="M25" s="1"/>
      <c r="N25" s="1"/>
      <c r="O25" s="1"/>
      <c r="P25" s="1"/>
    </row>
    <row r="26" spans="1:16" ht="21.6" customHeight="1" x14ac:dyDescent="0.35">
      <c r="A26" t="s">
        <v>268</v>
      </c>
      <c r="B26" s="134"/>
      <c r="C26" s="134"/>
      <c r="D26" s="134"/>
      <c r="E26" s="134"/>
      <c r="G26" s="1"/>
      <c r="I26" s="1"/>
      <c r="J26" s="1"/>
      <c r="K26" s="1"/>
      <c r="L26" s="1"/>
      <c r="M26" s="1"/>
      <c r="N26" s="1"/>
      <c r="O26" s="1"/>
      <c r="P26" s="1"/>
    </row>
    <row r="27" spans="1:16" ht="125.4" customHeight="1" x14ac:dyDescent="0.35">
      <c r="B27" s="180" t="s">
        <v>319</v>
      </c>
      <c r="C27" s="180"/>
      <c r="D27" s="180"/>
      <c r="E27" s="180"/>
      <c r="G27" s="1"/>
      <c r="H27" s="1"/>
      <c r="I27" s="1"/>
      <c r="J27" s="1"/>
      <c r="K27" s="1"/>
      <c r="L27" s="1"/>
      <c r="M27" s="1"/>
      <c r="N27" s="1"/>
      <c r="O27" s="1"/>
      <c r="P27" s="1"/>
    </row>
    <row r="28" spans="1:16" ht="18" x14ac:dyDescent="0.35">
      <c r="A28" s="4"/>
      <c r="B28" s="176"/>
      <c r="C28" s="176"/>
      <c r="D28" s="176"/>
      <c r="E28" s="176"/>
      <c r="G28" s="1"/>
      <c r="H28" s="1"/>
      <c r="I28" s="1"/>
      <c r="J28" s="1"/>
      <c r="K28" s="1"/>
      <c r="L28" s="1"/>
      <c r="M28" s="1"/>
      <c r="N28" s="1"/>
      <c r="O28" s="1"/>
      <c r="P28" s="1"/>
    </row>
    <row r="29" spans="1:16" ht="51" customHeight="1" x14ac:dyDescent="0.35">
      <c r="A29" s="4" t="s">
        <v>242</v>
      </c>
      <c r="B29" s="6"/>
      <c r="C29" s="6"/>
      <c r="D29" s="6"/>
      <c r="E29" s="6"/>
      <c r="G29" s="1"/>
      <c r="H29" s="1"/>
      <c r="I29" s="1"/>
      <c r="J29" s="1"/>
      <c r="K29" s="1"/>
      <c r="L29" s="1"/>
      <c r="M29" s="1"/>
      <c r="N29" s="1"/>
      <c r="O29" s="1"/>
      <c r="P29" s="1"/>
    </row>
    <row r="30" spans="1:16" ht="86.4" x14ac:dyDescent="0.35">
      <c r="A30" s="4"/>
      <c r="B30" s="6" t="s">
        <v>267</v>
      </c>
      <c r="C30" s="6"/>
      <c r="D30" s="6"/>
      <c r="E30" s="6"/>
      <c r="G30" s="1"/>
      <c r="H30" s="1"/>
      <c r="I30" s="1"/>
      <c r="J30" s="1"/>
      <c r="K30" s="1"/>
      <c r="L30" s="1"/>
      <c r="M30" s="1"/>
      <c r="N30" s="1"/>
      <c r="O30" s="1"/>
      <c r="P30" s="1"/>
    </row>
    <row r="31" spans="1:16" ht="18" x14ac:dyDescent="0.35">
      <c r="A31" s="4"/>
      <c r="B31" s="6"/>
      <c r="C31" s="6"/>
      <c r="D31" s="6"/>
      <c r="E31" s="6"/>
      <c r="G31" s="1"/>
      <c r="H31" s="1"/>
      <c r="I31" s="1"/>
      <c r="J31" s="1"/>
      <c r="K31" s="1"/>
      <c r="L31" s="1"/>
      <c r="M31" s="1"/>
      <c r="N31" s="1"/>
      <c r="O31" s="1"/>
      <c r="P31" s="1"/>
    </row>
    <row r="32" spans="1:16" ht="51" customHeight="1" x14ac:dyDescent="0.35">
      <c r="A32" s="4"/>
      <c r="B32" s="179" t="s">
        <v>353</v>
      </c>
      <c r="C32" s="179"/>
      <c r="D32" s="179"/>
      <c r="E32" s="179"/>
      <c r="G32" s="1"/>
      <c r="H32" s="1"/>
      <c r="I32" s="1"/>
      <c r="J32" s="1"/>
      <c r="K32" s="1"/>
      <c r="L32" s="1"/>
      <c r="M32" s="1"/>
      <c r="N32" s="1"/>
      <c r="O32" s="1"/>
      <c r="P32" s="1"/>
    </row>
    <row r="33" spans="1:16" ht="62.4" customHeight="1" x14ac:dyDescent="0.35">
      <c r="A33" s="4"/>
      <c r="B33" s="181" t="s">
        <v>246</v>
      </c>
      <c r="C33" s="182"/>
      <c r="D33" s="182"/>
      <c r="E33" s="183"/>
      <c r="G33" s="1"/>
      <c r="H33" s="1"/>
      <c r="I33" s="1"/>
      <c r="J33" s="1"/>
      <c r="K33" s="1"/>
      <c r="L33" s="1"/>
      <c r="M33" s="1"/>
      <c r="N33" s="1"/>
      <c r="O33" s="1"/>
      <c r="P33" s="1"/>
    </row>
    <row r="34" spans="1:16" ht="29.4" customHeight="1" x14ac:dyDescent="0.35">
      <c r="A34" s="184" t="s">
        <v>320</v>
      </c>
      <c r="B34" s="184"/>
      <c r="C34" s="184"/>
      <c r="D34" s="184"/>
      <c r="E34" s="184"/>
      <c r="G34" s="1"/>
      <c r="H34" s="1"/>
      <c r="I34" s="1"/>
      <c r="J34" s="1"/>
      <c r="K34" s="1"/>
      <c r="L34" s="1"/>
      <c r="M34" s="1"/>
      <c r="N34" s="1"/>
      <c r="O34" s="1"/>
      <c r="P34" s="1"/>
    </row>
    <row r="35" spans="1:16" ht="14.4" customHeight="1" x14ac:dyDescent="0.35">
      <c r="A35" s="4"/>
      <c r="B35" s="105"/>
      <c r="C35" s="105"/>
      <c r="D35" s="105"/>
      <c r="E35" s="105"/>
      <c r="G35" s="1"/>
      <c r="H35" s="1"/>
      <c r="I35" s="1"/>
      <c r="J35" s="1"/>
      <c r="K35" s="1"/>
      <c r="L35" s="1"/>
      <c r="M35" s="1"/>
      <c r="N35" s="1"/>
      <c r="O35" s="1"/>
      <c r="P35" s="1"/>
    </row>
    <row r="36" spans="1:16" ht="45" customHeight="1" x14ac:dyDescent="0.35">
      <c r="A36" s="4"/>
      <c r="B36" s="176" t="s">
        <v>354</v>
      </c>
      <c r="C36" s="176"/>
      <c r="D36" s="176"/>
      <c r="E36" s="176"/>
      <c r="G36" s="1"/>
      <c r="H36" s="1"/>
      <c r="I36" s="1"/>
      <c r="J36" s="1"/>
      <c r="K36" s="1"/>
      <c r="L36" s="1"/>
      <c r="N36" s="1"/>
      <c r="O36" s="1"/>
      <c r="P36" s="1"/>
    </row>
    <row r="37" spans="1:16" ht="18" x14ac:dyDescent="0.35">
      <c r="A37" s="4"/>
      <c r="B37" s="106"/>
      <c r="C37" s="4"/>
      <c r="D37" s="4"/>
      <c r="E37" s="4"/>
      <c r="G37" s="1"/>
      <c r="H37" s="1"/>
      <c r="I37" s="1"/>
      <c r="J37" s="1"/>
      <c r="K37" s="1"/>
      <c r="L37" s="1"/>
      <c r="M37" s="1"/>
      <c r="N37" s="1"/>
      <c r="O37" s="1"/>
      <c r="P37" s="1"/>
    </row>
    <row r="38" spans="1:16" ht="18" x14ac:dyDescent="0.35">
      <c r="A38" s="4"/>
      <c r="B38" s="177"/>
      <c r="C38" s="177"/>
      <c r="D38" s="177"/>
      <c r="E38" s="177"/>
      <c r="G38" s="77"/>
      <c r="H38" s="1"/>
      <c r="I38" s="1"/>
      <c r="J38" s="1"/>
      <c r="K38" s="1"/>
      <c r="L38" s="1"/>
      <c r="M38" s="1"/>
      <c r="N38" s="1"/>
      <c r="O38" s="1"/>
      <c r="P38" s="1"/>
    </row>
    <row r="39" spans="1:16" ht="18" x14ac:dyDescent="0.35">
      <c r="A39" s="185" t="s">
        <v>310</v>
      </c>
      <c r="B39" s="185"/>
      <c r="C39" s="4"/>
      <c r="D39" s="4"/>
      <c r="E39" s="4"/>
      <c r="G39" s="1"/>
      <c r="H39" s="1"/>
      <c r="I39" s="1"/>
      <c r="J39" s="1"/>
      <c r="K39" s="1"/>
      <c r="L39" s="1"/>
      <c r="M39" s="1"/>
      <c r="N39" s="1"/>
      <c r="O39" s="1"/>
      <c r="P39" s="1"/>
    </row>
    <row r="40" spans="1:16" ht="18" x14ac:dyDescent="0.35">
      <c r="A40" s="174"/>
      <c r="B40" s="174"/>
      <c r="C40" s="174"/>
      <c r="D40" s="174"/>
      <c r="E40" s="174"/>
      <c r="G40" s="1"/>
      <c r="H40" s="1"/>
      <c r="I40" s="1"/>
      <c r="J40" s="1"/>
      <c r="K40" s="1"/>
      <c r="L40" s="1"/>
      <c r="M40" s="1"/>
      <c r="N40" s="1"/>
      <c r="O40" s="1"/>
      <c r="P40" s="1"/>
    </row>
    <row r="41" spans="1:16" ht="18" x14ac:dyDescent="0.35">
      <c r="A41" s="4" t="s">
        <v>0</v>
      </c>
      <c r="B41" s="4"/>
      <c r="C41" s="4"/>
      <c r="D41" s="4"/>
      <c r="E41" s="4"/>
      <c r="G41" s="1"/>
      <c r="H41" s="1"/>
      <c r="I41" s="1"/>
      <c r="J41" s="1"/>
      <c r="K41" s="1"/>
      <c r="L41" s="1"/>
      <c r="M41" s="1"/>
      <c r="N41" s="1"/>
      <c r="O41" s="1"/>
      <c r="P41" s="1"/>
    </row>
    <row r="42" spans="1:16" ht="18" x14ac:dyDescent="0.35">
      <c r="A42" s="4"/>
      <c r="B42" s="4"/>
      <c r="C42" s="4"/>
      <c r="D42" s="4"/>
      <c r="E42" s="4"/>
      <c r="G42" s="1"/>
      <c r="H42" s="1"/>
      <c r="I42" s="1"/>
      <c r="J42" s="1"/>
      <c r="K42" s="1"/>
      <c r="L42" s="1"/>
      <c r="M42" s="1"/>
      <c r="N42" s="1"/>
      <c r="O42" s="1"/>
      <c r="P42" s="1"/>
    </row>
    <row r="43" spans="1:16" ht="18" x14ac:dyDescent="0.35">
      <c r="A43" s="7"/>
      <c r="B43" s="8" t="s">
        <v>1</v>
      </c>
      <c r="C43" s="4" t="s">
        <v>2</v>
      </c>
      <c r="D43" s="4"/>
      <c r="E43" s="4"/>
      <c r="F43" s="4"/>
      <c r="G43" s="2"/>
      <c r="H43" s="1"/>
      <c r="I43" s="1"/>
      <c r="J43" s="4"/>
      <c r="K43" s="1"/>
      <c r="L43" s="1"/>
      <c r="M43" s="1"/>
      <c r="O43" s="1"/>
      <c r="P43" s="1"/>
    </row>
    <row r="44" spans="1:16" ht="18" x14ac:dyDescent="0.35">
      <c r="A44" s="7"/>
      <c r="B44" s="8"/>
      <c r="C44" s="4"/>
      <c r="D44" s="4"/>
      <c r="E44" s="4"/>
      <c r="F44" s="4"/>
      <c r="G44" s="2"/>
      <c r="H44" s="1"/>
      <c r="I44" s="1"/>
      <c r="J44" s="4"/>
      <c r="K44" s="1"/>
      <c r="L44" s="1"/>
      <c r="M44" s="1"/>
      <c r="O44" s="1"/>
      <c r="P44" s="1"/>
    </row>
    <row r="45" spans="1:16" ht="31.5" customHeight="1" x14ac:dyDescent="0.35">
      <c r="A45" s="7"/>
      <c r="B45" s="8" t="s">
        <v>3</v>
      </c>
      <c r="C45" s="176" t="s">
        <v>274</v>
      </c>
      <c r="D45" s="176"/>
      <c r="E45" s="176"/>
      <c r="F45" s="4"/>
      <c r="G45" s="2"/>
      <c r="H45" s="1"/>
      <c r="I45" s="1"/>
      <c r="J45" s="4"/>
      <c r="K45" s="1"/>
      <c r="L45" s="1"/>
      <c r="M45" s="1"/>
      <c r="O45" s="1"/>
      <c r="P45" s="1"/>
    </row>
    <row r="46" spans="1:16" ht="18" x14ac:dyDescent="0.35">
      <c r="A46" s="7"/>
      <c r="B46" s="8"/>
      <c r="C46" s="4"/>
      <c r="D46" s="4"/>
      <c r="E46" s="4"/>
      <c r="F46" s="4"/>
      <c r="G46" s="2"/>
      <c r="H46" s="1"/>
      <c r="I46" s="1"/>
      <c r="J46" s="4"/>
      <c r="K46" s="1"/>
      <c r="L46" s="1"/>
      <c r="M46" s="1"/>
      <c r="O46" s="1"/>
      <c r="P46" s="1"/>
    </row>
    <row r="47" spans="1:16" ht="348.6" customHeight="1" x14ac:dyDescent="0.35">
      <c r="A47" s="7"/>
      <c r="B47" s="8"/>
      <c r="C47" s="9">
        <v>1</v>
      </c>
      <c r="D47" s="10" t="s">
        <v>4</v>
      </c>
      <c r="E47" s="92" t="s">
        <v>287</v>
      </c>
      <c r="F47" s="4"/>
      <c r="G47" s="2"/>
      <c r="H47" s="1"/>
      <c r="I47" s="1"/>
      <c r="J47" s="4"/>
      <c r="K47" s="1"/>
      <c r="L47" s="1"/>
      <c r="M47" s="1"/>
      <c r="O47" s="1"/>
      <c r="P47" s="1"/>
    </row>
    <row r="48" spans="1:16" ht="358.2" customHeight="1" x14ac:dyDescent="0.35">
      <c r="A48" s="7"/>
      <c r="B48" s="8"/>
      <c r="C48" s="9">
        <v>2</v>
      </c>
      <c r="D48" s="10" t="s">
        <v>5</v>
      </c>
      <c r="E48" s="92" t="s">
        <v>323</v>
      </c>
      <c r="F48" s="4"/>
      <c r="G48" s="2"/>
      <c r="H48" s="1"/>
      <c r="I48" s="1"/>
      <c r="J48" s="4"/>
      <c r="K48" s="1"/>
      <c r="L48" s="1"/>
      <c r="M48" s="1"/>
      <c r="O48" s="1"/>
      <c r="P48" s="1"/>
    </row>
    <row r="49" spans="1:16" ht="385.2" customHeight="1" x14ac:dyDescent="0.35">
      <c r="A49" s="7"/>
      <c r="B49" s="8"/>
      <c r="C49" s="9">
        <v>3</v>
      </c>
      <c r="D49" s="10" t="s">
        <v>6</v>
      </c>
      <c r="E49" s="92" t="s">
        <v>322</v>
      </c>
      <c r="F49" s="4"/>
      <c r="G49" s="2"/>
      <c r="H49" s="1"/>
      <c r="I49" s="1"/>
      <c r="J49" s="4"/>
      <c r="K49" s="1"/>
      <c r="L49" s="1"/>
      <c r="M49" s="1"/>
      <c r="O49" s="1"/>
      <c r="P49" s="1"/>
    </row>
    <row r="50" spans="1:16" ht="260.39999999999998" customHeight="1" x14ac:dyDescent="0.35">
      <c r="A50" s="7"/>
      <c r="B50" s="8"/>
      <c r="C50" s="9">
        <v>4</v>
      </c>
      <c r="D50" s="10" t="s">
        <v>7</v>
      </c>
      <c r="E50" s="92" t="s">
        <v>321</v>
      </c>
      <c r="F50" s="4"/>
      <c r="G50" s="2"/>
      <c r="H50" s="1"/>
      <c r="I50" s="1"/>
      <c r="J50" s="4"/>
      <c r="K50" s="1"/>
      <c r="L50" s="1"/>
      <c r="M50" s="1"/>
      <c r="O50" s="1"/>
      <c r="P50" s="1"/>
    </row>
    <row r="51" spans="1:16" ht="18" x14ac:dyDescent="0.35">
      <c r="A51" s="7"/>
      <c r="B51" s="8"/>
      <c r="C51" s="4"/>
      <c r="D51" s="4"/>
      <c r="E51" s="4"/>
      <c r="F51" s="4"/>
      <c r="G51" s="2"/>
      <c r="H51" s="1"/>
      <c r="I51" s="1"/>
      <c r="J51" s="4"/>
      <c r="K51" s="1"/>
      <c r="L51" s="1"/>
      <c r="M51" s="1"/>
      <c r="O51" s="1"/>
      <c r="P51" s="1"/>
    </row>
    <row r="52" spans="1:16" ht="18" x14ac:dyDescent="0.35">
      <c r="A52" s="7"/>
      <c r="B52" s="8" t="s">
        <v>8</v>
      </c>
      <c r="C52" s="4" t="s">
        <v>275</v>
      </c>
      <c r="D52" s="4"/>
      <c r="E52" s="4"/>
      <c r="F52" s="4"/>
      <c r="G52" s="2"/>
      <c r="H52" s="1"/>
      <c r="I52" s="1"/>
      <c r="J52" s="4"/>
      <c r="K52" s="1"/>
      <c r="L52" s="1"/>
      <c r="M52" s="1"/>
      <c r="O52" s="1"/>
      <c r="P52" s="1"/>
    </row>
    <row r="53" spans="1:16" ht="25.5" customHeight="1" x14ac:dyDescent="0.35">
      <c r="A53" s="7"/>
      <c r="B53" s="8"/>
      <c r="C53" s="4"/>
      <c r="D53" s="4"/>
      <c r="E53" s="4"/>
      <c r="F53" s="4"/>
      <c r="G53" s="2"/>
      <c r="H53" s="1"/>
      <c r="I53" s="1"/>
      <c r="J53" s="4"/>
      <c r="K53" s="1"/>
      <c r="L53" s="1"/>
      <c r="M53" s="1"/>
      <c r="O53" s="1"/>
      <c r="P53" s="1"/>
    </row>
    <row r="54" spans="1:16" ht="18" x14ac:dyDescent="0.35">
      <c r="A54" s="7"/>
      <c r="B54" s="8"/>
      <c r="C54" s="9">
        <v>1</v>
      </c>
      <c r="D54" s="10" t="s">
        <v>9</v>
      </c>
      <c r="E54" s="4"/>
      <c r="F54" s="4"/>
      <c r="G54" s="2"/>
      <c r="H54" s="1"/>
      <c r="I54" s="1"/>
      <c r="J54" s="4"/>
      <c r="K54" s="1"/>
      <c r="L54" s="1"/>
      <c r="M54" s="1"/>
      <c r="O54" s="1"/>
      <c r="P54" s="1"/>
    </row>
    <row r="55" spans="1:16" ht="18" x14ac:dyDescent="0.35">
      <c r="A55" s="7"/>
      <c r="B55" s="8"/>
      <c r="C55" s="9">
        <v>2</v>
      </c>
      <c r="D55" s="10" t="s">
        <v>10</v>
      </c>
      <c r="E55" s="4"/>
      <c r="F55" s="4"/>
      <c r="G55" s="2"/>
      <c r="H55" s="1"/>
      <c r="I55" s="1"/>
      <c r="J55" s="4"/>
      <c r="K55" s="1"/>
      <c r="L55" s="1"/>
      <c r="M55" s="1"/>
      <c r="O55" s="1"/>
      <c r="P55" s="1"/>
    </row>
    <row r="56" spans="1:16" ht="18" x14ac:dyDescent="0.35">
      <c r="A56" s="7"/>
      <c r="B56" s="8"/>
      <c r="C56" s="9">
        <v>3</v>
      </c>
      <c r="D56" s="10" t="s">
        <v>11</v>
      </c>
      <c r="E56" s="4"/>
      <c r="F56" s="4"/>
      <c r="G56" s="2"/>
      <c r="H56" s="1"/>
      <c r="I56" s="1"/>
      <c r="J56" s="4"/>
      <c r="K56" s="1"/>
      <c r="L56" s="1"/>
      <c r="M56" s="1"/>
      <c r="O56" s="1"/>
      <c r="P56" s="1"/>
    </row>
    <row r="57" spans="1:16" ht="18" x14ac:dyDescent="0.35">
      <c r="A57" s="7"/>
      <c r="B57" s="8"/>
      <c r="C57" s="9">
        <v>4</v>
      </c>
      <c r="D57" s="10" t="s">
        <v>12</v>
      </c>
      <c r="E57" s="4"/>
      <c r="F57" s="4"/>
      <c r="G57" s="2"/>
      <c r="H57" s="1"/>
      <c r="I57" s="1"/>
      <c r="J57" s="4"/>
      <c r="K57" s="1"/>
      <c r="L57" s="1"/>
      <c r="M57" s="1"/>
      <c r="O57" s="1"/>
      <c r="P57" s="1"/>
    </row>
    <row r="58" spans="1:16" ht="18" x14ac:dyDescent="0.35">
      <c r="A58" s="7"/>
      <c r="B58" s="8"/>
      <c r="C58" s="4"/>
      <c r="D58" s="4"/>
      <c r="E58" s="4"/>
      <c r="F58" s="4"/>
      <c r="G58" s="2"/>
      <c r="H58" s="1"/>
      <c r="I58" s="1"/>
      <c r="J58" s="1"/>
      <c r="K58" s="1"/>
      <c r="L58" s="1"/>
      <c r="M58" s="1"/>
      <c r="N58" s="1"/>
      <c r="O58" s="1"/>
      <c r="P58" s="1"/>
    </row>
    <row r="59" spans="1:16" ht="18" x14ac:dyDescent="0.35">
      <c r="A59" s="7"/>
      <c r="B59" s="8" t="s">
        <v>13</v>
      </c>
      <c r="C59" s="193" t="s">
        <v>14</v>
      </c>
      <c r="D59" s="193"/>
      <c r="E59" s="193"/>
      <c r="F59" s="4"/>
      <c r="G59" s="2"/>
      <c r="H59" s="1"/>
      <c r="I59" s="1"/>
      <c r="J59" s="1"/>
      <c r="K59" s="1"/>
      <c r="L59" s="1"/>
      <c r="M59" s="1"/>
      <c r="N59" s="1"/>
      <c r="O59" s="1"/>
      <c r="P59" s="1"/>
    </row>
    <row r="60" spans="1:16" ht="27.75" customHeight="1" x14ac:dyDescent="0.35">
      <c r="A60" s="7"/>
      <c r="B60" s="8"/>
      <c r="C60" s="193"/>
      <c r="D60" s="193"/>
      <c r="E60" s="193"/>
      <c r="F60" s="4"/>
      <c r="G60" s="2"/>
      <c r="H60" s="1"/>
      <c r="I60" s="1"/>
      <c r="J60" s="1"/>
      <c r="K60" s="1"/>
      <c r="L60" s="1"/>
      <c r="M60" s="1"/>
      <c r="N60" s="1"/>
      <c r="O60" s="1"/>
      <c r="P60" s="1"/>
    </row>
    <row r="61" spans="1:16" ht="18" x14ac:dyDescent="0.35">
      <c r="A61" s="7"/>
      <c r="B61" s="8"/>
      <c r="C61" s="4"/>
      <c r="D61" s="4"/>
      <c r="E61" s="4"/>
      <c r="F61" s="4"/>
      <c r="G61" s="2"/>
      <c r="H61" s="1"/>
      <c r="I61" s="1"/>
      <c r="J61" s="1"/>
      <c r="K61" s="1"/>
      <c r="L61" s="1"/>
      <c r="M61" s="1"/>
      <c r="N61" s="1"/>
      <c r="O61" s="1"/>
      <c r="P61" s="1"/>
    </row>
    <row r="62" spans="1:16" ht="18" x14ac:dyDescent="0.35">
      <c r="A62" s="2"/>
      <c r="B62" s="8" t="s">
        <v>15</v>
      </c>
      <c r="C62" s="193" t="s">
        <v>16</v>
      </c>
      <c r="D62" s="193"/>
      <c r="E62" s="193"/>
      <c r="F62" s="4"/>
      <c r="G62" s="2"/>
      <c r="H62" s="1"/>
      <c r="I62" s="1"/>
      <c r="J62" s="1"/>
      <c r="K62" s="1"/>
      <c r="L62" s="1"/>
      <c r="M62" s="1"/>
      <c r="N62" s="1"/>
      <c r="O62" s="1"/>
      <c r="P62" s="1"/>
    </row>
    <row r="63" spans="1:16" ht="15" customHeight="1" x14ac:dyDescent="0.35">
      <c r="A63" s="2"/>
      <c r="B63" s="8"/>
      <c r="C63" s="193"/>
      <c r="D63" s="193"/>
      <c r="E63" s="193"/>
      <c r="F63" s="4"/>
      <c r="G63" s="2"/>
      <c r="H63" s="1"/>
      <c r="I63" s="1"/>
      <c r="J63" s="1"/>
      <c r="K63" s="1"/>
      <c r="L63" s="1"/>
      <c r="M63" s="1"/>
      <c r="N63" s="1"/>
      <c r="O63" s="1"/>
      <c r="P63" s="1"/>
    </row>
    <row r="64" spans="1:16" ht="18" x14ac:dyDescent="0.35">
      <c r="A64" s="2"/>
      <c r="B64" s="8"/>
      <c r="C64" s="4"/>
      <c r="D64" s="4"/>
      <c r="E64" s="4"/>
      <c r="F64" s="4"/>
      <c r="G64" s="2"/>
      <c r="H64" s="1"/>
      <c r="I64" s="1"/>
      <c r="J64" s="1"/>
      <c r="K64" s="1"/>
      <c r="L64" s="1"/>
      <c r="M64" s="1"/>
      <c r="N64" s="1"/>
      <c r="O64" s="1"/>
      <c r="P64" s="1"/>
    </row>
    <row r="65" spans="1:16" ht="21" customHeight="1" x14ac:dyDescent="0.35">
      <c r="A65" s="2"/>
      <c r="B65" s="8" t="s">
        <v>324</v>
      </c>
      <c r="C65" s="4" t="s">
        <v>325</v>
      </c>
      <c r="D65" s="2"/>
      <c r="E65" s="2"/>
      <c r="F65" s="2"/>
      <c r="G65" s="2"/>
      <c r="H65" s="1"/>
      <c r="I65" s="1"/>
      <c r="J65" s="1"/>
      <c r="K65" s="1"/>
      <c r="L65" s="1"/>
      <c r="M65" s="1"/>
      <c r="N65" s="1"/>
      <c r="O65" s="1"/>
      <c r="P65" s="1"/>
    </row>
    <row r="66" spans="1:16" ht="18" x14ac:dyDescent="0.35">
      <c r="A66" s="2"/>
      <c r="B66" s="8"/>
      <c r="C66" s="4"/>
      <c r="D66" s="4"/>
      <c r="E66" s="4"/>
      <c r="F66" s="4"/>
      <c r="G66" s="2"/>
      <c r="H66" s="1"/>
      <c r="I66" s="1"/>
      <c r="J66" s="1"/>
      <c r="K66" s="1"/>
      <c r="L66" s="1"/>
      <c r="M66" s="1"/>
      <c r="N66" s="1"/>
      <c r="O66" s="1"/>
      <c r="P66" s="1"/>
    </row>
    <row r="67" spans="1:16" ht="47.25" customHeight="1" x14ac:dyDescent="0.35">
      <c r="A67" s="2"/>
      <c r="B67" s="8" t="s">
        <v>17</v>
      </c>
      <c r="C67" s="204" t="s">
        <v>18</v>
      </c>
      <c r="D67" s="193"/>
      <c r="E67" s="193"/>
      <c r="F67" s="4"/>
      <c r="G67" s="2"/>
      <c r="H67" s="1"/>
      <c r="I67" s="1"/>
      <c r="J67" s="1"/>
      <c r="K67" s="1"/>
      <c r="L67" s="1"/>
      <c r="M67" s="1"/>
      <c r="N67" s="1"/>
      <c r="O67" s="1"/>
      <c r="P67" s="1"/>
    </row>
    <row r="68" spans="1:16" ht="18" x14ac:dyDescent="0.35">
      <c r="A68" s="2"/>
      <c r="B68" s="8"/>
      <c r="C68" s="5"/>
      <c r="D68" s="4"/>
      <c r="E68" s="4"/>
      <c r="F68" s="4"/>
      <c r="G68" s="2"/>
      <c r="H68" s="1"/>
      <c r="I68" s="1"/>
      <c r="J68" s="1"/>
      <c r="K68" s="1"/>
      <c r="L68" s="1"/>
      <c r="M68" s="1"/>
      <c r="N68" s="1"/>
      <c r="O68" s="1"/>
      <c r="P68" s="1"/>
    </row>
    <row r="69" spans="1:16" ht="21.75" customHeight="1" x14ac:dyDescent="0.35">
      <c r="A69" s="2"/>
      <c r="B69" s="8" t="s">
        <v>19</v>
      </c>
      <c r="C69" s="5" t="s">
        <v>338</v>
      </c>
      <c r="D69" s="4"/>
      <c r="E69" s="4"/>
      <c r="F69" s="4"/>
      <c r="G69" s="2"/>
      <c r="H69" s="1"/>
      <c r="I69" s="1"/>
      <c r="J69" s="1"/>
      <c r="K69" s="1"/>
      <c r="L69" s="1"/>
      <c r="M69" s="1"/>
      <c r="N69" s="1"/>
      <c r="O69" s="1"/>
      <c r="P69" s="1"/>
    </row>
    <row r="70" spans="1:16" ht="21.75" customHeight="1" x14ac:dyDescent="0.35">
      <c r="A70" s="2"/>
      <c r="B70" s="8"/>
      <c r="C70" s="5"/>
      <c r="D70" s="4"/>
      <c r="E70" s="4"/>
      <c r="F70" s="4"/>
      <c r="G70" s="2"/>
      <c r="H70" s="1"/>
      <c r="I70" s="1"/>
      <c r="J70" s="1"/>
      <c r="K70" s="1"/>
      <c r="L70" s="1"/>
      <c r="M70" s="1"/>
      <c r="N70" s="1"/>
      <c r="O70" s="1"/>
      <c r="P70" s="1"/>
    </row>
    <row r="71" spans="1:16" ht="52.2" customHeight="1" x14ac:dyDescent="0.35">
      <c r="A71" s="2"/>
      <c r="B71" s="8" t="s">
        <v>326</v>
      </c>
      <c r="C71" s="180" t="s">
        <v>327</v>
      </c>
      <c r="D71" s="180"/>
      <c r="E71" s="180"/>
      <c r="F71" s="4"/>
      <c r="G71" s="2"/>
      <c r="H71" s="1"/>
      <c r="I71" s="1"/>
      <c r="J71" s="1"/>
      <c r="K71" s="1"/>
      <c r="L71" s="1"/>
      <c r="M71" s="1"/>
      <c r="N71" s="1"/>
      <c r="O71" s="1"/>
      <c r="P71" s="1"/>
    </row>
    <row r="72" spans="1:16" ht="18" x14ac:dyDescent="0.35">
      <c r="A72" s="2"/>
      <c r="B72" s="8"/>
      <c r="C72" s="4"/>
      <c r="D72" s="4"/>
      <c r="E72" s="4"/>
      <c r="F72" s="4"/>
      <c r="G72" s="2"/>
      <c r="H72" s="1"/>
      <c r="I72" s="1"/>
      <c r="J72" s="1"/>
      <c r="K72" s="1"/>
      <c r="L72" s="1"/>
      <c r="M72" s="1"/>
      <c r="N72" s="1"/>
      <c r="O72" s="1"/>
      <c r="P72" s="1"/>
    </row>
    <row r="73" spans="1:16" ht="38.25" customHeight="1" x14ac:dyDescent="0.35">
      <c r="A73" s="2"/>
      <c r="B73" s="8" t="s">
        <v>20</v>
      </c>
      <c r="C73" s="193" t="s">
        <v>328</v>
      </c>
      <c r="D73" s="193"/>
      <c r="E73" s="193"/>
      <c r="F73" s="2"/>
      <c r="G73" s="2"/>
      <c r="H73" s="1"/>
      <c r="I73" s="1"/>
      <c r="J73" s="1"/>
      <c r="K73" s="1"/>
      <c r="L73" s="1"/>
      <c r="M73" s="1"/>
      <c r="N73" s="1"/>
      <c r="O73" s="1"/>
      <c r="P73" s="1"/>
    </row>
    <row r="74" spans="1:16" ht="18" x14ac:dyDescent="0.35">
      <c r="A74" s="2"/>
      <c r="B74" s="8"/>
      <c r="C74" s="4"/>
      <c r="D74" s="4"/>
      <c r="E74" s="4"/>
      <c r="F74" s="2"/>
      <c r="G74" s="2"/>
      <c r="H74" s="1"/>
      <c r="I74" s="1"/>
      <c r="J74" s="1"/>
      <c r="K74" s="1"/>
      <c r="L74" s="1"/>
      <c r="M74" s="1"/>
      <c r="N74" s="1"/>
      <c r="O74" s="1"/>
      <c r="P74" s="1"/>
    </row>
    <row r="75" spans="1:16" ht="18" x14ac:dyDescent="0.35">
      <c r="A75" s="2"/>
      <c r="B75" s="8"/>
      <c r="C75" s="4"/>
      <c r="D75" s="2"/>
      <c r="E75" s="2"/>
      <c r="F75" s="2"/>
      <c r="G75" s="2"/>
      <c r="H75" s="1"/>
      <c r="I75" s="1"/>
      <c r="J75" s="1"/>
      <c r="K75" s="1"/>
      <c r="L75" s="1"/>
      <c r="M75" s="1"/>
      <c r="N75" s="1"/>
      <c r="O75" s="1"/>
      <c r="P75" s="1"/>
    </row>
    <row r="76" spans="1:16" ht="18" x14ac:dyDescent="0.35">
      <c r="A76" s="3" t="s">
        <v>311</v>
      </c>
      <c r="B76" s="8"/>
      <c r="C76" s="4"/>
      <c r="D76" s="2"/>
      <c r="E76" s="2"/>
      <c r="F76" s="2"/>
      <c r="G76" s="2"/>
      <c r="H76" s="1"/>
      <c r="I76" s="1"/>
      <c r="J76" s="1"/>
      <c r="K76" s="1"/>
      <c r="L76" s="1"/>
      <c r="M76" s="1"/>
      <c r="N76" s="1"/>
      <c r="O76" s="1"/>
      <c r="P76" s="1"/>
    </row>
    <row r="77" spans="1:16" ht="18" x14ac:dyDescent="0.35">
      <c r="A77" s="3"/>
      <c r="B77" s="8"/>
      <c r="C77" s="4"/>
      <c r="D77" s="2"/>
      <c r="E77" s="2"/>
      <c r="F77" s="2"/>
      <c r="G77" s="2"/>
      <c r="H77" s="1"/>
      <c r="I77" s="1"/>
      <c r="J77" s="1"/>
      <c r="K77" s="1"/>
      <c r="L77" s="1"/>
      <c r="M77" s="1"/>
      <c r="N77" s="1"/>
      <c r="O77" s="1"/>
      <c r="P77" s="1"/>
    </row>
    <row r="78" spans="1:16" ht="18" x14ac:dyDescent="0.35">
      <c r="A78" s="3"/>
      <c r="B78" s="198" t="s">
        <v>271</v>
      </c>
      <c r="C78" s="199"/>
      <c r="D78" s="200"/>
      <c r="E78" s="2"/>
      <c r="F78" s="2"/>
      <c r="G78" s="2"/>
      <c r="H78" s="1"/>
      <c r="I78" s="1"/>
      <c r="J78" s="1"/>
      <c r="K78" s="1"/>
      <c r="L78" s="1"/>
      <c r="M78" s="1"/>
      <c r="N78" s="1"/>
      <c r="O78" s="1"/>
      <c r="P78" s="1"/>
    </row>
    <row r="79" spans="1:16" ht="18" x14ac:dyDescent="0.35">
      <c r="A79" s="3"/>
      <c r="B79" s="8"/>
      <c r="C79" s="4"/>
      <c r="D79" s="2"/>
      <c r="E79" s="2"/>
      <c r="F79" s="2"/>
      <c r="G79" s="2"/>
      <c r="H79" s="1"/>
      <c r="I79" s="1"/>
      <c r="J79" s="1"/>
      <c r="K79" s="1"/>
      <c r="L79" s="1"/>
      <c r="M79" s="1"/>
      <c r="N79" s="1"/>
      <c r="O79" s="1"/>
      <c r="P79" s="1"/>
    </row>
    <row r="80" spans="1:16" ht="42" customHeight="1" x14ac:dyDescent="0.35">
      <c r="A80" s="1"/>
      <c r="B80" s="11" t="s">
        <v>21</v>
      </c>
      <c r="C80" s="190" t="s">
        <v>22</v>
      </c>
      <c r="D80" s="191"/>
      <c r="E80" s="192"/>
      <c r="F80" s="4"/>
      <c r="G80" s="2"/>
      <c r="H80" s="1"/>
      <c r="I80" s="1"/>
      <c r="J80" s="1"/>
      <c r="K80" s="1"/>
      <c r="L80" s="1"/>
      <c r="M80" s="1"/>
      <c r="N80" s="1"/>
      <c r="O80" s="1"/>
      <c r="P80" s="1"/>
    </row>
    <row r="81" spans="1:16" ht="18" x14ac:dyDescent="0.35">
      <c r="A81" s="4"/>
      <c r="B81" s="8"/>
      <c r="C81" s="4"/>
      <c r="D81" s="2"/>
      <c r="E81" s="2"/>
      <c r="F81" s="2"/>
      <c r="G81" s="2"/>
      <c r="H81" s="1"/>
      <c r="I81" s="1"/>
      <c r="J81" s="1"/>
      <c r="K81" s="1"/>
      <c r="L81" s="1"/>
      <c r="M81" s="1"/>
      <c r="N81" s="1"/>
      <c r="O81" s="1"/>
      <c r="P81" s="1"/>
    </row>
    <row r="82" spans="1:16" ht="45" customHeight="1" x14ac:dyDescent="0.35">
      <c r="A82" s="1"/>
      <c r="B82" s="196" t="s">
        <v>23</v>
      </c>
      <c r="C82" s="197" t="s">
        <v>24</v>
      </c>
      <c r="D82" s="191"/>
      <c r="E82" s="192"/>
      <c r="F82" s="2"/>
      <c r="G82" s="2"/>
      <c r="H82" s="1"/>
      <c r="I82" s="1"/>
      <c r="J82" s="1"/>
      <c r="K82" s="1"/>
      <c r="L82" s="1"/>
      <c r="M82" s="1"/>
      <c r="N82" s="1"/>
      <c r="O82" s="1"/>
      <c r="P82" s="1"/>
    </row>
    <row r="83" spans="1:16" ht="45.75" customHeight="1" x14ac:dyDescent="0.35">
      <c r="A83" s="1"/>
      <c r="B83" s="196"/>
      <c r="C83" s="197" t="s">
        <v>25</v>
      </c>
      <c r="D83" s="191"/>
      <c r="E83" s="192"/>
      <c r="F83" s="2"/>
      <c r="G83" s="2"/>
      <c r="H83" s="1"/>
      <c r="I83" s="1"/>
      <c r="J83" s="1"/>
      <c r="K83" s="1"/>
      <c r="L83" s="1"/>
      <c r="M83" s="1"/>
      <c r="N83" s="1"/>
      <c r="O83" s="1"/>
      <c r="P83" s="1"/>
    </row>
    <row r="84" spans="1:16" ht="61.5" customHeight="1" x14ac:dyDescent="0.35">
      <c r="A84" s="1"/>
      <c r="B84" s="196"/>
      <c r="C84" s="197" t="s">
        <v>26</v>
      </c>
      <c r="D84" s="191"/>
      <c r="E84" s="192"/>
      <c r="F84" s="2"/>
      <c r="G84" s="2"/>
      <c r="H84" s="1"/>
      <c r="I84" s="1"/>
      <c r="J84" s="1"/>
      <c r="K84" s="1"/>
      <c r="L84" s="1"/>
      <c r="M84" s="1"/>
      <c r="N84" s="1"/>
      <c r="O84" s="1"/>
      <c r="P84" s="1"/>
    </row>
    <row r="85" spans="1:16" ht="232.5" customHeight="1" x14ac:dyDescent="0.35">
      <c r="A85" s="1"/>
      <c r="B85" s="196"/>
      <c r="C85" s="197" t="s">
        <v>339</v>
      </c>
      <c r="D85" s="191"/>
      <c r="E85" s="192"/>
      <c r="F85" s="2"/>
      <c r="G85" s="2"/>
      <c r="H85" s="1"/>
      <c r="I85" s="1"/>
      <c r="J85" s="1"/>
      <c r="K85" s="1"/>
      <c r="L85" s="1"/>
      <c r="M85" s="1"/>
      <c r="N85" s="1"/>
      <c r="O85" s="1"/>
      <c r="P85" s="1"/>
    </row>
    <row r="86" spans="1:16" ht="133.5" customHeight="1" x14ac:dyDescent="0.35">
      <c r="A86" s="2"/>
      <c r="B86" s="196"/>
      <c r="C86" s="197" t="s">
        <v>27</v>
      </c>
      <c r="D86" s="191"/>
      <c r="E86" s="192"/>
      <c r="F86" s="2"/>
      <c r="G86" s="2"/>
      <c r="H86" s="1"/>
      <c r="I86" s="1"/>
      <c r="J86" s="1"/>
      <c r="K86" s="1"/>
      <c r="L86" s="1"/>
      <c r="M86" s="1"/>
      <c r="N86" s="1"/>
      <c r="O86" s="1"/>
      <c r="P86" s="1"/>
    </row>
    <row r="87" spans="1:16" ht="51.75" customHeight="1" x14ac:dyDescent="0.35">
      <c r="A87" s="2"/>
      <c r="B87" s="196"/>
      <c r="C87" s="197" t="s">
        <v>28</v>
      </c>
      <c r="D87" s="191"/>
      <c r="E87" s="192"/>
      <c r="F87" s="2"/>
      <c r="G87" s="2"/>
      <c r="H87" s="1"/>
      <c r="I87" s="1"/>
      <c r="J87" s="1"/>
      <c r="K87" s="1"/>
      <c r="L87" s="1"/>
      <c r="M87" s="1"/>
      <c r="N87" s="1"/>
      <c r="O87" s="1"/>
      <c r="P87" s="1"/>
    </row>
    <row r="88" spans="1:16" ht="123.75" customHeight="1" x14ac:dyDescent="0.35">
      <c r="A88" s="2"/>
      <c r="B88" s="196"/>
      <c r="C88" s="197" t="s">
        <v>329</v>
      </c>
      <c r="D88" s="191"/>
      <c r="E88" s="192"/>
      <c r="F88" s="2"/>
      <c r="G88" s="2"/>
      <c r="H88" s="1"/>
      <c r="I88" s="1"/>
      <c r="J88" s="1"/>
      <c r="K88" s="1"/>
      <c r="L88" s="1"/>
      <c r="M88" s="1"/>
      <c r="N88" s="1"/>
      <c r="O88" s="1"/>
      <c r="P88" s="1"/>
    </row>
    <row r="89" spans="1:16" ht="262.8" customHeight="1" x14ac:dyDescent="0.35">
      <c r="A89" s="2"/>
      <c r="B89" s="196"/>
      <c r="C89" s="197" t="s">
        <v>330</v>
      </c>
      <c r="D89" s="191"/>
      <c r="E89" s="192"/>
      <c r="F89" s="2"/>
      <c r="G89" s="2"/>
      <c r="H89" s="1"/>
      <c r="I89" s="1"/>
      <c r="J89" s="1"/>
      <c r="K89" s="1"/>
      <c r="L89" s="1"/>
      <c r="M89" s="1"/>
      <c r="N89" s="1"/>
      <c r="O89" s="1"/>
      <c r="P89" s="1"/>
    </row>
    <row r="90" spans="1:16" ht="18" x14ac:dyDescent="0.35">
      <c r="A90" s="2"/>
      <c r="B90" s="2"/>
      <c r="C90" s="4"/>
      <c r="D90" s="2"/>
      <c r="E90" s="2"/>
      <c r="F90" s="2"/>
      <c r="G90" s="2"/>
      <c r="H90" s="1"/>
      <c r="I90" s="1"/>
      <c r="J90" s="1"/>
      <c r="K90" s="1"/>
      <c r="L90" s="1"/>
      <c r="M90" s="1"/>
      <c r="N90" s="1"/>
      <c r="O90" s="1"/>
      <c r="P90" s="1"/>
    </row>
    <row r="91" spans="1:16" ht="18" x14ac:dyDescent="0.35">
      <c r="A91" s="3" t="s">
        <v>312</v>
      </c>
      <c r="B91" s="2"/>
      <c r="C91" s="2"/>
      <c r="D91" s="2"/>
      <c r="E91" s="2"/>
      <c r="F91" s="1"/>
      <c r="G91" s="1"/>
      <c r="H91" s="1"/>
      <c r="I91" s="1"/>
      <c r="J91" s="1"/>
      <c r="K91" s="1"/>
      <c r="L91" s="1"/>
      <c r="M91" s="1"/>
      <c r="N91" s="1"/>
      <c r="O91" s="1"/>
      <c r="P91" s="1"/>
    </row>
    <row r="92" spans="1:16" ht="18" x14ac:dyDescent="0.35">
      <c r="A92" s="3"/>
      <c r="B92" s="2"/>
      <c r="C92" s="2"/>
      <c r="D92" s="2"/>
      <c r="E92" s="2"/>
      <c r="F92" s="1"/>
      <c r="G92" s="1"/>
      <c r="H92" s="1"/>
      <c r="I92" s="1"/>
      <c r="J92" s="1"/>
      <c r="K92" s="1"/>
      <c r="L92" s="1"/>
      <c r="M92" s="1"/>
      <c r="N92" s="1"/>
      <c r="O92" s="1"/>
      <c r="P92" s="1"/>
    </row>
    <row r="93" spans="1:16" ht="33" customHeight="1" x14ac:dyDescent="0.35">
      <c r="A93" s="174" t="s">
        <v>29</v>
      </c>
      <c r="B93" s="174"/>
      <c r="C93" s="174"/>
      <c r="D93" s="174"/>
      <c r="E93" s="174"/>
      <c r="F93" s="174"/>
      <c r="G93" s="174"/>
      <c r="H93" s="174"/>
      <c r="I93" s="174"/>
      <c r="J93" s="174"/>
      <c r="K93" s="174"/>
      <c r="L93" s="174"/>
      <c r="M93" s="1"/>
      <c r="N93" s="1"/>
      <c r="O93" s="1"/>
      <c r="P93" s="1"/>
    </row>
    <row r="94" spans="1:16" ht="18" x14ac:dyDescent="0.35">
      <c r="A94" s="4"/>
      <c r="B94" s="2"/>
      <c r="C94" s="2"/>
      <c r="D94" s="2"/>
      <c r="E94" s="2"/>
      <c r="F94" s="1"/>
      <c r="G94" s="1"/>
      <c r="H94" s="1"/>
      <c r="I94" s="1"/>
      <c r="J94" s="1"/>
      <c r="K94" s="1"/>
      <c r="L94" s="1"/>
      <c r="M94" s="1"/>
      <c r="N94" s="1"/>
      <c r="O94" s="1"/>
      <c r="P94" s="1"/>
    </row>
    <row r="95" spans="1:16" ht="18" x14ac:dyDescent="0.35">
      <c r="A95" s="8" t="s">
        <v>30</v>
      </c>
      <c r="B95" s="2"/>
      <c r="C95" s="2"/>
      <c r="D95" s="2"/>
      <c r="E95" s="2"/>
      <c r="F95" s="8" t="s">
        <v>31</v>
      </c>
      <c r="G95" s="1"/>
      <c r="H95" s="1"/>
      <c r="I95" s="1"/>
      <c r="J95" s="1"/>
      <c r="K95" s="1"/>
      <c r="L95" s="1"/>
      <c r="M95" s="1"/>
      <c r="N95" s="1"/>
      <c r="O95" s="1"/>
      <c r="P95" s="1"/>
    </row>
    <row r="96" spans="1:16" ht="18" x14ac:dyDescent="0.35">
      <c r="A96" s="8"/>
      <c r="B96" s="2"/>
      <c r="C96" s="2"/>
      <c r="D96" s="2"/>
      <c r="E96" s="2"/>
      <c r="F96" s="1"/>
      <c r="G96" s="1"/>
      <c r="H96" s="1"/>
      <c r="I96" s="1"/>
      <c r="J96" s="1"/>
      <c r="K96" s="1"/>
      <c r="L96" s="1"/>
      <c r="M96" s="1"/>
      <c r="N96" s="1"/>
      <c r="O96" s="1"/>
      <c r="P96" s="1"/>
    </row>
    <row r="97" spans="1:12" ht="25.5" customHeight="1" x14ac:dyDescent="0.3">
      <c r="B97" s="37"/>
      <c r="C97" s="10" t="s">
        <v>32</v>
      </c>
      <c r="D97" s="12" t="s">
        <v>33</v>
      </c>
      <c r="F97" s="201" t="s">
        <v>34</v>
      </c>
      <c r="G97" s="40" t="s">
        <v>35</v>
      </c>
      <c r="H97" s="41">
        <v>4</v>
      </c>
      <c r="I97" s="42"/>
      <c r="J97" s="43"/>
      <c r="K97" s="43"/>
      <c r="L97" s="43"/>
    </row>
    <row r="98" spans="1:12" ht="27" customHeight="1" x14ac:dyDescent="0.3">
      <c r="B98" s="38"/>
      <c r="C98" s="10" t="s">
        <v>36</v>
      </c>
      <c r="D98" s="12" t="s">
        <v>37</v>
      </c>
      <c r="F98" s="202"/>
      <c r="G98" s="40" t="s">
        <v>6</v>
      </c>
      <c r="H98" s="41">
        <v>3</v>
      </c>
      <c r="I98" s="44"/>
      <c r="J98" s="42"/>
      <c r="K98" s="43"/>
      <c r="L98" s="43"/>
    </row>
    <row r="99" spans="1:12" ht="27.6" x14ac:dyDescent="0.3">
      <c r="B99" s="39"/>
      <c r="C99" s="10" t="s">
        <v>38</v>
      </c>
      <c r="D99" s="12" t="s">
        <v>39</v>
      </c>
      <c r="F99" s="202"/>
      <c r="G99" s="40" t="s">
        <v>5</v>
      </c>
      <c r="H99" s="41">
        <v>2</v>
      </c>
      <c r="I99" s="44"/>
      <c r="J99" s="42"/>
      <c r="K99" s="42"/>
      <c r="L99" s="43"/>
    </row>
    <row r="100" spans="1:12" ht="27.6" x14ac:dyDescent="0.3">
      <c r="F100" s="203"/>
      <c r="G100" s="40" t="s">
        <v>4</v>
      </c>
      <c r="H100" s="41">
        <v>1</v>
      </c>
      <c r="I100" s="44"/>
      <c r="J100" s="44"/>
      <c r="K100" s="44"/>
      <c r="L100" s="42"/>
    </row>
    <row r="101" spans="1:12" x14ac:dyDescent="0.3">
      <c r="I101" s="45">
        <v>1</v>
      </c>
      <c r="J101" s="45">
        <v>2</v>
      </c>
      <c r="K101" s="45">
        <v>3</v>
      </c>
      <c r="L101" s="45">
        <v>4</v>
      </c>
    </row>
    <row r="102" spans="1:12" ht="69" x14ac:dyDescent="0.3">
      <c r="I102" s="40" t="s">
        <v>9</v>
      </c>
      <c r="J102" s="40" t="s">
        <v>10</v>
      </c>
      <c r="K102" s="40" t="s">
        <v>11</v>
      </c>
      <c r="L102" s="40" t="s">
        <v>12</v>
      </c>
    </row>
    <row r="103" spans="1:12" ht="15" customHeight="1" x14ac:dyDescent="0.3">
      <c r="I103" s="187" t="s">
        <v>40</v>
      </c>
      <c r="J103" s="188"/>
      <c r="K103" s="188"/>
      <c r="L103" s="189"/>
    </row>
    <row r="105" spans="1:12" x14ac:dyDescent="0.3">
      <c r="A105" s="3" t="s">
        <v>315</v>
      </c>
    </row>
    <row r="107" spans="1:12" ht="409.5" customHeight="1" x14ac:dyDescent="0.3">
      <c r="A107" s="193" t="s">
        <v>355</v>
      </c>
      <c r="B107" s="193"/>
      <c r="C107" s="193"/>
      <c r="D107" s="193"/>
      <c r="E107" s="193"/>
    </row>
    <row r="108" spans="1:12" ht="120.75" customHeight="1" x14ac:dyDescent="0.3">
      <c r="A108" s="193"/>
      <c r="B108" s="193"/>
      <c r="C108" s="193"/>
      <c r="D108" s="193"/>
      <c r="E108" s="193"/>
    </row>
    <row r="111" spans="1:12" x14ac:dyDescent="0.3">
      <c r="A111" s="27" t="s">
        <v>313</v>
      </c>
    </row>
    <row r="113" spans="1:7" ht="48.75" customHeight="1" x14ac:dyDescent="0.3">
      <c r="A113" s="194" t="s">
        <v>41</v>
      </c>
      <c r="B113" s="195"/>
      <c r="C113" s="195"/>
      <c r="D113" s="195"/>
      <c r="E113" s="195"/>
    </row>
    <row r="115" spans="1:7" x14ac:dyDescent="0.3">
      <c r="A115" s="27" t="s">
        <v>314</v>
      </c>
    </row>
    <row r="116" spans="1:7" ht="15" x14ac:dyDescent="0.3">
      <c r="A116" s="25"/>
    </row>
    <row r="117" spans="1:7" x14ac:dyDescent="0.3">
      <c r="A117" s="26"/>
      <c r="B117" s="206" t="s">
        <v>290</v>
      </c>
      <c r="C117" s="206"/>
      <c r="D117" s="206"/>
      <c r="E117" s="206"/>
      <c r="F117" s="206"/>
      <c r="G117" s="206"/>
    </row>
    <row r="118" spans="1:7" x14ac:dyDescent="0.3">
      <c r="B118" s="206" t="s">
        <v>291</v>
      </c>
      <c r="C118" s="206"/>
      <c r="D118" s="206"/>
      <c r="E118" s="206"/>
      <c r="F118" s="206"/>
      <c r="G118" s="206"/>
    </row>
    <row r="119" spans="1:7" x14ac:dyDescent="0.3">
      <c r="B119" s="206" t="s">
        <v>297</v>
      </c>
      <c r="C119" s="206"/>
      <c r="D119" s="206"/>
      <c r="E119" s="206"/>
      <c r="F119" s="206"/>
      <c r="G119" s="206"/>
    </row>
    <row r="120" spans="1:7" x14ac:dyDescent="0.3">
      <c r="B120" s="206" t="s">
        <v>292</v>
      </c>
      <c r="C120" s="206"/>
      <c r="D120" s="206"/>
      <c r="E120" s="206"/>
      <c r="F120" s="206"/>
      <c r="G120" s="206"/>
    </row>
    <row r="121" spans="1:7" x14ac:dyDescent="0.3">
      <c r="B121" s="205" t="s">
        <v>293</v>
      </c>
      <c r="C121" s="205"/>
      <c r="D121" s="205"/>
      <c r="E121" s="205"/>
      <c r="F121" s="205"/>
      <c r="G121" s="205"/>
    </row>
    <row r="122" spans="1:7" x14ac:dyDescent="0.3">
      <c r="B122" s="205" t="s">
        <v>294</v>
      </c>
      <c r="C122" s="205"/>
      <c r="D122" s="205"/>
      <c r="E122" s="205"/>
      <c r="F122" s="205"/>
      <c r="G122" s="205"/>
    </row>
    <row r="123" spans="1:7" x14ac:dyDescent="0.3">
      <c r="B123" s="205" t="s">
        <v>295</v>
      </c>
      <c r="C123" s="205"/>
      <c r="D123" s="205"/>
      <c r="E123" s="205"/>
      <c r="F123" s="205"/>
      <c r="G123" s="205"/>
    </row>
    <row r="124" spans="1:7" x14ac:dyDescent="0.3">
      <c r="B124" s="205" t="s">
        <v>296</v>
      </c>
      <c r="C124" s="205"/>
      <c r="D124" s="205"/>
      <c r="E124" s="205"/>
      <c r="F124" s="205"/>
      <c r="G124" s="205"/>
    </row>
    <row r="125" spans="1:7" x14ac:dyDescent="0.3">
      <c r="B125" s="206" t="s">
        <v>298</v>
      </c>
      <c r="C125" s="206"/>
      <c r="D125" s="206"/>
      <c r="E125" s="206"/>
      <c r="F125" s="206"/>
      <c r="G125" s="206"/>
    </row>
  </sheetData>
  <sheetProtection algorithmName="SHA-512" hashValue="OyMml58DPkhxIf42DFzKKjt+obpp+dAIdUFcc2yirri/2lHaSybuZqrJcQOAr6JyGPGa3l1nco94tSgOGm9RqQ==" saltValue="nymyGhKZ0a2hR4lR7N26OA==" spinCount="100000" sheet="1" formatCells="0" formatColumns="0" formatRows="0" insertRows="0" deleteRows="0" pivotTables="0"/>
  <mergeCells count="46">
    <mergeCell ref="B122:G122"/>
    <mergeCell ref="B123:G123"/>
    <mergeCell ref="B124:G124"/>
    <mergeCell ref="B125:G125"/>
    <mergeCell ref="B117:G117"/>
    <mergeCell ref="B118:G118"/>
    <mergeCell ref="B119:G119"/>
    <mergeCell ref="B120:G120"/>
    <mergeCell ref="B121:G121"/>
    <mergeCell ref="C59:E60"/>
    <mergeCell ref="C62:E63"/>
    <mergeCell ref="F97:F100"/>
    <mergeCell ref="C45:E45"/>
    <mergeCell ref="C67:E67"/>
    <mergeCell ref="A93:L93"/>
    <mergeCell ref="C71:E71"/>
    <mergeCell ref="I103:L103"/>
    <mergeCell ref="C80:E80"/>
    <mergeCell ref="C73:E73"/>
    <mergeCell ref="A113:E113"/>
    <mergeCell ref="A107:E108"/>
    <mergeCell ref="B82:B89"/>
    <mergeCell ref="C85:E85"/>
    <mergeCell ref="C86:E86"/>
    <mergeCell ref="C88:E88"/>
    <mergeCell ref="C82:E82"/>
    <mergeCell ref="C83:E83"/>
    <mergeCell ref="C84:E84"/>
    <mergeCell ref="C87:E87"/>
    <mergeCell ref="C89:E89"/>
    <mergeCell ref="B78:D78"/>
    <mergeCell ref="A40:E40"/>
    <mergeCell ref="A1:E1"/>
    <mergeCell ref="B28:E28"/>
    <mergeCell ref="B36:E36"/>
    <mergeCell ref="B38:E38"/>
    <mergeCell ref="B15:E15"/>
    <mergeCell ref="B32:E32"/>
    <mergeCell ref="B14:E14"/>
    <mergeCell ref="B33:E33"/>
    <mergeCell ref="A34:E34"/>
    <mergeCell ref="B25:E25"/>
    <mergeCell ref="B27:E27"/>
    <mergeCell ref="A3:B3"/>
    <mergeCell ref="A39:B39"/>
    <mergeCell ref="B19:E19"/>
  </mergeCells>
  <hyperlinks>
    <hyperlink ref="B117" r:id="rId1" xr:uid="{68FA41CB-E586-46CC-A9DA-4817A11E7013}"/>
    <hyperlink ref="B118" r:id="rId2" display="Orden HFP/1031/2021, de 29 de septiembre, por la que se establece el procedimiento y formato de la información a proporcionar por las Entidades del Sector Público Estatal, Autonómico y Local para el seguimiento del cumplimiento de hitos y objetivos y de ejecución presupuestaria y contable de las medidas de los componentes del Plan de Recuperación, Transformación y Resiliencia." xr:uid="{F7AE25A4-10E3-4169-A043-9A705037F8E2}"/>
    <hyperlink ref="B119" r:id="rId3" display="https://planderecuperacion.gob.es/documentos-y-enlaces" xr:uid="{EEB59E90-F93C-4BA0-9ADD-1099F9C72BD1}"/>
    <hyperlink ref="B120" r:id="rId4" display="Documento de trabajo de los servicios de la Comisión - Análisis del plan de recuperación y resiliencia de España que acompaña a la Propuesta de Decisión de Ejecución del Consejo relativa a la aprobación de la evaluación del plan de recuperación y resiliencia de España" xr:uid="{E7CEAF37-40B6-4D97-BBF7-000720C53C97}"/>
    <hyperlink ref="B121" r:id="rId5" xr:uid="{CFECB002-F7B7-4AA8-A815-CE48E6689AEF}"/>
    <hyperlink ref="B122" r:id="rId6" xr:uid="{8FBFB2EC-254B-4A43-B4A9-691D03E640AA}"/>
    <hyperlink ref="B123" r:id="rId7" xr:uid="{0BC3A05F-4DB3-4F9A-8C86-F0EA4EFD1761}"/>
    <hyperlink ref="B124" r:id="rId8" xr:uid="{5AB0D26E-096F-4E7A-87C1-31819687297E}"/>
    <hyperlink ref="B125" r:id="rId9" display="https://www.fondoseuropeos.hacienda.gob.es/sitios/dgpmrr/es-es/Documents/Instruccin ENTIDADES EJECUTORAS 12 abril 2022_.pdf.xsig.pdf" xr:uid="{70509AAB-9867-47C4-B710-B16B1511B2A5}"/>
    <hyperlink ref="B19:E19" r:id="rId10" display=" Herramienta de Reporte de Subproyectos (HRS) " xr:uid="{979E5A21-B355-42AA-AABE-FC6206DCD37E}"/>
  </hyperlinks>
  <pageMargins left="0.7" right="0.7" top="0.75" bottom="0.75" header="0.3" footer="0.3"/>
  <pageSetup paperSize="9" scale="35" fitToHeight="0" orientation="portrait" verticalDpi="200"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3A6E9-780D-4E31-A5E0-441256E09DFA}">
  <dimension ref="B2:G67"/>
  <sheetViews>
    <sheetView showGridLines="0" showZeros="0" view="pageLayout" zoomScale="90" zoomScaleNormal="100" zoomScalePageLayoutView="90" workbookViewId="0">
      <selection activeCell="D5" sqref="D5"/>
    </sheetView>
  </sheetViews>
  <sheetFormatPr baseColWidth="10" defaultColWidth="11.44140625" defaultRowHeight="14.4" x14ac:dyDescent="0.3"/>
  <cols>
    <col min="1" max="1" width="4.88671875" customWidth="1"/>
    <col min="2" max="2" width="4.6640625" customWidth="1"/>
    <col min="3" max="3" width="19.5546875" customWidth="1"/>
    <col min="4" max="4" width="33.6640625" customWidth="1"/>
    <col min="5" max="5" width="31.44140625" customWidth="1"/>
    <col min="6" max="6" width="16.6640625" style="72" customWidth="1"/>
    <col min="7" max="7" width="6.109375" customWidth="1"/>
  </cols>
  <sheetData>
    <row r="2" spans="2:7" ht="18" x14ac:dyDescent="0.3">
      <c r="B2" s="57"/>
      <c r="C2" s="58" t="s">
        <v>42</v>
      </c>
      <c r="D2" s="46"/>
      <c r="E2" s="47"/>
      <c r="F2" s="48"/>
      <c r="G2" s="49"/>
    </row>
    <row r="3" spans="2:7" ht="27.6" customHeight="1" x14ac:dyDescent="0.3">
      <c r="B3" s="50"/>
      <c r="C3" s="60"/>
      <c r="D3" s="61"/>
      <c r="E3" s="67"/>
      <c r="F3" s="74"/>
      <c r="G3" s="62"/>
    </row>
    <row r="4" spans="2:7" ht="24" x14ac:dyDescent="0.3">
      <c r="B4" s="50"/>
      <c r="C4" s="76" t="s">
        <v>43</v>
      </c>
      <c r="D4" s="59"/>
      <c r="E4" s="67" t="s">
        <v>44</v>
      </c>
      <c r="G4" s="51"/>
    </row>
    <row r="5" spans="2:7" x14ac:dyDescent="0.3">
      <c r="B5" s="53"/>
      <c r="C5" s="76" t="s">
        <v>45</v>
      </c>
      <c r="D5" s="157"/>
      <c r="E5" s="61"/>
      <c r="F5" s="63"/>
      <c r="G5" s="51"/>
    </row>
    <row r="6" spans="2:7" ht="18" x14ac:dyDescent="0.3">
      <c r="B6" s="50"/>
      <c r="C6" s="76" t="s">
        <v>46</v>
      </c>
      <c r="D6" s="59"/>
      <c r="E6" s="63"/>
      <c r="G6" s="51"/>
    </row>
    <row r="7" spans="2:7" ht="18" x14ac:dyDescent="0.3">
      <c r="B7" s="50"/>
      <c r="C7" s="60"/>
      <c r="D7" s="61"/>
      <c r="E7" s="63"/>
      <c r="G7" s="51"/>
    </row>
    <row r="8" spans="2:7" ht="18" x14ac:dyDescent="0.3">
      <c r="B8" s="50"/>
      <c r="C8" s="100" t="s">
        <v>300</v>
      </c>
      <c r="D8" s="101"/>
      <c r="E8" s="63"/>
      <c r="G8" s="51"/>
    </row>
    <row r="9" spans="2:7" ht="18" x14ac:dyDescent="0.3">
      <c r="B9" s="50"/>
      <c r="C9" s="102" t="s">
        <v>47</v>
      </c>
      <c r="D9" s="103" t="s">
        <v>48</v>
      </c>
      <c r="E9" s="63"/>
      <c r="G9" s="51"/>
    </row>
    <row r="10" spans="2:7" ht="18" x14ac:dyDescent="0.3">
      <c r="B10" s="50"/>
      <c r="C10" s="98" t="s">
        <v>49</v>
      </c>
      <c r="D10" s="98"/>
      <c r="E10" s="63"/>
      <c r="G10" s="51"/>
    </row>
    <row r="11" spans="2:7" ht="18" x14ac:dyDescent="0.3">
      <c r="B11" s="50"/>
      <c r="C11" s="99" t="s">
        <v>50</v>
      </c>
      <c r="D11" s="99"/>
      <c r="E11" s="63"/>
      <c r="G11" s="51"/>
    </row>
    <row r="12" spans="2:7" ht="18" x14ac:dyDescent="0.3">
      <c r="B12" s="50"/>
      <c r="C12" s="99" t="s">
        <v>50</v>
      </c>
      <c r="D12" s="99"/>
      <c r="E12" s="63"/>
      <c r="G12" s="51"/>
    </row>
    <row r="13" spans="2:7" ht="18" x14ac:dyDescent="0.3">
      <c r="B13" s="50"/>
      <c r="C13" s="99" t="s">
        <v>49</v>
      </c>
      <c r="D13" s="99"/>
      <c r="E13" s="63"/>
      <c r="G13" s="51"/>
    </row>
    <row r="14" spans="2:7" ht="18" x14ac:dyDescent="0.3">
      <c r="B14" s="50"/>
      <c r="C14" s="68"/>
      <c r="D14" s="69"/>
      <c r="E14" s="63"/>
      <c r="G14" s="51"/>
    </row>
    <row r="15" spans="2:7" x14ac:dyDescent="0.3">
      <c r="B15" s="52"/>
      <c r="C15" s="64"/>
      <c r="D15" s="65"/>
      <c r="E15" s="66"/>
      <c r="G15" s="51"/>
    </row>
    <row r="16" spans="2:7" ht="44.4" customHeight="1" x14ac:dyDescent="0.3">
      <c r="B16" s="53"/>
      <c r="C16" s="208" t="s">
        <v>226</v>
      </c>
      <c r="D16" s="209"/>
      <c r="E16" s="96" t="s">
        <v>51</v>
      </c>
      <c r="F16" s="107" t="s">
        <v>52</v>
      </c>
      <c r="G16" s="71"/>
    </row>
    <row r="17" spans="2:7" ht="66.599999999999994" customHeight="1" x14ac:dyDescent="0.3">
      <c r="B17" s="53"/>
      <c r="C17" s="212" t="s">
        <v>245</v>
      </c>
      <c r="D17" s="130" t="s">
        <v>68</v>
      </c>
      <c r="E17" s="108" t="s">
        <v>53</v>
      </c>
      <c r="F17" s="109" t="str">
        <f>+'Métodos_Gestión_Entid_Pública '!J8</f>
        <v/>
      </c>
      <c r="G17" s="51"/>
    </row>
    <row r="18" spans="2:7" x14ac:dyDescent="0.3">
      <c r="B18" s="53"/>
      <c r="C18" s="212"/>
      <c r="F18"/>
      <c r="G18" s="51"/>
    </row>
    <row r="19" spans="2:7" ht="36" customHeight="1" x14ac:dyDescent="0.3">
      <c r="B19" s="53"/>
      <c r="C19" s="212"/>
      <c r="D19" s="130" t="s">
        <v>99</v>
      </c>
      <c r="E19" s="108" t="s">
        <v>221</v>
      </c>
      <c r="F19" s="109" t="str">
        <f>+'Métodos_Gestión_Entid_Pública '!J9</f>
        <v/>
      </c>
      <c r="G19" s="51"/>
    </row>
    <row r="20" spans="2:7" x14ac:dyDescent="0.3">
      <c r="B20" s="53"/>
      <c r="C20" s="212"/>
      <c r="F20"/>
      <c r="G20" s="51"/>
    </row>
    <row r="21" spans="2:7" ht="40.799999999999997" customHeight="1" x14ac:dyDescent="0.3">
      <c r="B21" s="53"/>
      <c r="C21" s="212"/>
      <c r="D21" s="130" t="s">
        <v>102</v>
      </c>
      <c r="E21" s="108" t="s">
        <v>222</v>
      </c>
      <c r="F21" s="109" t="str">
        <f>+'Métodos_Gestión_Entid_Pública '!J10</f>
        <v/>
      </c>
      <c r="G21" s="51"/>
    </row>
    <row r="22" spans="2:7" ht="13.8" customHeight="1" x14ac:dyDescent="0.3">
      <c r="B22" s="53"/>
      <c r="C22" s="212"/>
      <c r="F22"/>
      <c r="G22" s="51"/>
    </row>
    <row r="23" spans="2:7" ht="24" customHeight="1" x14ac:dyDescent="0.3">
      <c r="B23" s="53"/>
      <c r="C23" s="212"/>
      <c r="D23" s="130" t="s">
        <v>107</v>
      </c>
      <c r="E23" s="110" t="s">
        <v>223</v>
      </c>
      <c r="F23" s="109" t="str">
        <f>+'Métodos_Gestión_Entid_Pública '!J11</f>
        <v/>
      </c>
      <c r="G23" s="51"/>
    </row>
    <row r="24" spans="2:7" x14ac:dyDescent="0.3">
      <c r="B24" s="53"/>
      <c r="C24" s="212"/>
      <c r="F24"/>
      <c r="G24" s="51"/>
    </row>
    <row r="25" spans="2:7" ht="30" customHeight="1" x14ac:dyDescent="0.3">
      <c r="B25" s="53"/>
      <c r="C25" s="212"/>
      <c r="D25" s="129" t="s">
        <v>134</v>
      </c>
      <c r="E25" s="108" t="s">
        <v>224</v>
      </c>
      <c r="F25" s="109" t="str">
        <f>+'Métodos_Gestión_Entid_Pública '!J12</f>
        <v/>
      </c>
      <c r="G25" s="51"/>
    </row>
    <row r="26" spans="2:7" x14ac:dyDescent="0.3">
      <c r="B26" s="53"/>
      <c r="C26" s="212"/>
      <c r="F26"/>
      <c r="G26" s="51"/>
    </row>
    <row r="27" spans="2:7" x14ac:dyDescent="0.3">
      <c r="B27" s="53"/>
      <c r="C27" s="212"/>
      <c r="D27" s="129" t="s">
        <v>135</v>
      </c>
      <c r="E27" s="108" t="s">
        <v>225</v>
      </c>
      <c r="F27" s="109"/>
      <c r="G27" s="51"/>
    </row>
    <row r="28" spans="2:7" x14ac:dyDescent="0.3">
      <c r="B28" s="53"/>
      <c r="C28" s="212"/>
      <c r="F28"/>
      <c r="G28" s="51"/>
    </row>
    <row r="29" spans="2:7" x14ac:dyDescent="0.3">
      <c r="B29" s="53"/>
      <c r="C29" s="212"/>
      <c r="D29" s="129" t="s">
        <v>135</v>
      </c>
      <c r="E29" s="108" t="s">
        <v>54</v>
      </c>
      <c r="F29" s="109"/>
      <c r="G29" s="51"/>
    </row>
    <row r="30" spans="2:7" x14ac:dyDescent="0.3">
      <c r="B30" s="53"/>
      <c r="F30"/>
      <c r="G30" s="51"/>
    </row>
    <row r="31" spans="2:7" ht="68.400000000000006" customHeight="1" x14ac:dyDescent="0.3">
      <c r="B31" s="53"/>
      <c r="E31" s="136" t="s">
        <v>239</v>
      </c>
      <c r="F31" s="156">
        <f>MAX(F17:F30)</f>
        <v>0</v>
      </c>
      <c r="G31" s="51"/>
    </row>
    <row r="32" spans="2:7" ht="22.8" customHeight="1" x14ac:dyDescent="0.3">
      <c r="B32" s="53"/>
      <c r="C32" s="213"/>
      <c r="D32" s="213"/>
      <c r="E32" s="131"/>
      <c r="F32" s="132"/>
      <c r="G32" s="51"/>
    </row>
    <row r="33" spans="2:7" ht="18.600000000000001" customHeight="1" x14ac:dyDescent="0.3">
      <c r="B33" s="53"/>
      <c r="C33" s="210" t="s">
        <v>55</v>
      </c>
      <c r="D33" s="210"/>
      <c r="E33" s="70"/>
      <c r="F33" s="83"/>
      <c r="G33" s="51"/>
    </row>
    <row r="34" spans="2:7" ht="27.6" customHeight="1" x14ac:dyDescent="0.3">
      <c r="B34" s="53"/>
      <c r="C34" s="211"/>
      <c r="D34" s="211"/>
      <c r="E34" s="211"/>
      <c r="F34" s="211"/>
      <c r="G34" s="51"/>
    </row>
    <row r="35" spans="2:7" x14ac:dyDescent="0.3">
      <c r="B35" s="53"/>
      <c r="C35" s="211"/>
      <c r="D35" s="211"/>
      <c r="E35" s="211"/>
      <c r="F35" s="211"/>
      <c r="G35" s="51"/>
    </row>
    <row r="36" spans="2:7" x14ac:dyDescent="0.3">
      <c r="B36" s="53"/>
      <c r="C36" s="211"/>
      <c r="D36" s="211"/>
      <c r="E36" s="211"/>
      <c r="F36" s="211"/>
      <c r="G36" s="51"/>
    </row>
    <row r="37" spans="2:7" x14ac:dyDescent="0.3">
      <c r="B37" s="53"/>
      <c r="C37" s="211"/>
      <c r="D37" s="211"/>
      <c r="E37" s="211"/>
      <c r="F37" s="211"/>
      <c r="G37" s="51"/>
    </row>
    <row r="38" spans="2:7" x14ac:dyDescent="0.3">
      <c r="B38" s="53"/>
      <c r="C38" s="211"/>
      <c r="D38" s="211"/>
      <c r="E38" s="211"/>
      <c r="F38" s="211"/>
      <c r="G38" s="51"/>
    </row>
    <row r="39" spans="2:7" x14ac:dyDescent="0.3">
      <c r="B39" s="53"/>
      <c r="C39" s="211"/>
      <c r="D39" s="211"/>
      <c r="E39" s="211"/>
      <c r="F39" s="211"/>
      <c r="G39" s="51"/>
    </row>
    <row r="40" spans="2:7" ht="18.600000000000001" customHeight="1" x14ac:dyDescent="0.3">
      <c r="B40" s="53"/>
      <c r="E40" s="70"/>
      <c r="F40" s="73"/>
      <c r="G40" s="51"/>
    </row>
    <row r="41" spans="2:7" x14ac:dyDescent="0.3">
      <c r="B41" s="53"/>
      <c r="C41" s="100" t="s">
        <v>301</v>
      </c>
      <c r="D41" s="214"/>
      <c r="E41" s="214"/>
      <c r="F41" s="214"/>
      <c r="G41" s="51"/>
    </row>
    <row r="42" spans="2:7" x14ac:dyDescent="0.3">
      <c r="B42" s="53"/>
      <c r="C42" s="100" t="s">
        <v>302</v>
      </c>
      <c r="D42" s="214"/>
      <c r="E42" s="214"/>
      <c r="F42" s="214"/>
      <c r="G42" s="51"/>
    </row>
    <row r="43" spans="2:7" x14ac:dyDescent="0.3">
      <c r="B43" s="53"/>
      <c r="C43" s="100" t="s">
        <v>303</v>
      </c>
      <c r="D43" s="214"/>
      <c r="E43" s="214"/>
      <c r="F43" s="214"/>
      <c r="G43" s="51"/>
    </row>
    <row r="44" spans="2:7" ht="11.4" customHeight="1" x14ac:dyDescent="0.3">
      <c r="B44" s="53"/>
      <c r="C44" s="163"/>
      <c r="D44" s="162"/>
      <c r="E44" s="70"/>
      <c r="F44" s="73"/>
      <c r="G44" s="51"/>
    </row>
    <row r="45" spans="2:7" ht="41.4" customHeight="1" x14ac:dyDescent="0.3">
      <c r="B45" s="53"/>
      <c r="C45" s="215" t="s">
        <v>304</v>
      </c>
      <c r="D45" s="215"/>
      <c r="E45" s="215"/>
      <c r="F45" s="215"/>
      <c r="G45" s="51"/>
    </row>
    <row r="46" spans="2:7" ht="41.4" customHeight="1" x14ac:dyDescent="0.3">
      <c r="B46" s="53"/>
      <c r="C46" s="207" t="s">
        <v>305</v>
      </c>
      <c r="D46" s="207"/>
      <c r="E46" s="207"/>
      <c r="F46" s="207"/>
      <c r="G46" s="51"/>
    </row>
    <row r="47" spans="2:7" ht="41.4" customHeight="1" x14ac:dyDescent="0.3">
      <c r="B47" s="53"/>
      <c r="C47" s="207" t="s">
        <v>306</v>
      </c>
      <c r="D47" s="207"/>
      <c r="E47" s="207"/>
      <c r="F47" s="207"/>
      <c r="G47" s="51"/>
    </row>
    <row r="48" spans="2:7" ht="41.4" customHeight="1" x14ac:dyDescent="0.3">
      <c r="B48" s="53"/>
      <c r="C48" s="100" t="s">
        <v>307</v>
      </c>
      <c r="D48" s="97"/>
      <c r="E48" s="164"/>
      <c r="F48" s="164"/>
      <c r="G48" s="51"/>
    </row>
    <row r="49" spans="2:7" x14ac:dyDescent="0.3">
      <c r="B49" s="54"/>
      <c r="C49" s="55"/>
      <c r="D49" s="55"/>
      <c r="E49" s="55"/>
      <c r="F49" s="75"/>
      <c r="G49" s="56"/>
    </row>
    <row r="57" spans="2:7" x14ac:dyDescent="0.3">
      <c r="C57" s="176"/>
      <c r="D57" s="176"/>
    </row>
    <row r="58" spans="2:7" x14ac:dyDescent="0.3">
      <c r="C58" s="176"/>
      <c r="D58" s="176"/>
    </row>
    <row r="59" spans="2:7" x14ac:dyDescent="0.3">
      <c r="C59" s="176"/>
      <c r="D59" s="176"/>
    </row>
    <row r="60" spans="2:7" x14ac:dyDescent="0.3">
      <c r="C60" s="6"/>
      <c r="D60" s="6"/>
    </row>
    <row r="61" spans="2:7" x14ac:dyDescent="0.3">
      <c r="C61" s="176"/>
      <c r="D61" s="176"/>
    </row>
    <row r="62" spans="2:7" x14ac:dyDescent="0.3">
      <c r="C62" s="176"/>
      <c r="D62" s="176"/>
    </row>
    <row r="63" spans="2:7" x14ac:dyDescent="0.3">
      <c r="C63" s="176"/>
      <c r="D63" s="176"/>
    </row>
    <row r="64" spans="2:7" x14ac:dyDescent="0.3">
      <c r="C64" s="176"/>
      <c r="D64" s="176"/>
    </row>
    <row r="65" spans="3:4" x14ac:dyDescent="0.3">
      <c r="C65" s="176"/>
      <c r="D65" s="176"/>
    </row>
    <row r="66" spans="3:4" x14ac:dyDescent="0.3">
      <c r="C66" s="176"/>
      <c r="D66" s="176"/>
    </row>
    <row r="67" spans="3:4" x14ac:dyDescent="0.3">
      <c r="C67" s="6"/>
      <c r="D67" s="6"/>
    </row>
  </sheetData>
  <sheetProtection algorithmName="SHA-512" hashValue="WqqogIeDpd+VKbNVovJRcraDMvk68rtC9n8s1w59K0Idd0D3NF6bMtnON9op5BIH3LB22JMtgKnl2qXEKEBSiw==" saltValue="oQg+brXBQA4gfhOYCBGSAg==" spinCount="100000" sheet="1" formatCells="0" formatColumns="0" formatRows="0" deleteRows="0" selectLockedCells="1" pivotTables="0"/>
  <mergeCells count="15">
    <mergeCell ref="C46:F46"/>
    <mergeCell ref="C47:F47"/>
    <mergeCell ref="C61:C66"/>
    <mergeCell ref="D61:D66"/>
    <mergeCell ref="C16:D16"/>
    <mergeCell ref="C33:D33"/>
    <mergeCell ref="C34:F39"/>
    <mergeCell ref="C57:C59"/>
    <mergeCell ref="D57:D59"/>
    <mergeCell ref="C17:C29"/>
    <mergeCell ref="C32:D32"/>
    <mergeCell ref="D41:F41"/>
    <mergeCell ref="D42:F42"/>
    <mergeCell ref="D43:F43"/>
    <mergeCell ref="C45:F45"/>
  </mergeCells>
  <conditionalFormatting sqref="F1:F17 F19 F21 F23 F25 F27 F29 F31:F40 F44 F49:F1048576">
    <cfRule type="cellIs" dxfId="25" priority="5" operator="between">
      <formula>3.01</formula>
      <formula>6</formula>
    </cfRule>
    <cfRule type="cellIs" dxfId="24" priority="7" operator="between">
      <formula>1</formula>
      <formula>3</formula>
    </cfRule>
    <cfRule type="cellIs" dxfId="23" priority="9" operator="between">
      <formula>6.01</formula>
      <formula>16</formula>
    </cfRule>
  </conditionalFormatting>
  <conditionalFormatting sqref="F17 F19 F21 F23 F25 F27 F29 F31">
    <cfRule type="containsBlanks" dxfId="22" priority="10">
      <formula>LEN(TRIM(F17))=0</formula>
    </cfRule>
  </conditionalFormatting>
  <pageMargins left="0.7" right="0.7" top="0.75" bottom="0.75" header="0.3" footer="0.3"/>
  <pageSetup paperSize="11" scale="34" orientation="portrait" r:id="rId1"/>
  <headerFooter>
    <oddHeader>&amp;CLogos (Opcional)</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4">
    <pageSetUpPr fitToPage="1"/>
  </sheetPr>
  <dimension ref="A1:AT615"/>
  <sheetViews>
    <sheetView showGridLines="0" zoomScale="80" zoomScaleNormal="80" zoomScalePageLayoutView="125" workbookViewId="0">
      <selection activeCell="L12" sqref="L12"/>
    </sheetView>
  </sheetViews>
  <sheetFormatPr baseColWidth="10" defaultColWidth="8.6640625" defaultRowHeight="15.6" x14ac:dyDescent="0.3"/>
  <cols>
    <col min="1" max="1" width="12.33203125" style="21" customWidth="1"/>
    <col min="2" max="2" width="42.44140625" style="22" customWidth="1"/>
    <col min="3" max="3" width="37.88671875" style="22" bestFit="1" customWidth="1"/>
    <col min="4" max="4" width="38.5546875" style="23" customWidth="1"/>
    <col min="5" max="7" width="23.44140625" style="23" customWidth="1"/>
    <col min="8" max="8" width="16.6640625" style="23" customWidth="1"/>
    <col min="9" max="9" width="17.44140625" style="16" customWidth="1"/>
    <col min="10" max="10" width="27.109375" style="16" customWidth="1"/>
    <col min="11" max="11" width="18.6640625" style="16" customWidth="1"/>
    <col min="12" max="16384" width="8.6640625" style="16"/>
  </cols>
  <sheetData>
    <row r="1" spans="1:46" ht="13.2" x14ac:dyDescent="0.25">
      <c r="A1" s="13"/>
      <c r="B1" s="14"/>
      <c r="C1" s="14"/>
      <c r="D1" s="14"/>
      <c r="E1" s="14"/>
      <c r="F1" s="14"/>
      <c r="G1" s="14"/>
      <c r="H1" s="14"/>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row>
    <row r="2" spans="1:46" ht="27" customHeight="1" x14ac:dyDescent="0.25">
      <c r="A2" s="158" t="s">
        <v>356</v>
      </c>
      <c r="B2" s="14"/>
      <c r="C2" s="14"/>
      <c r="D2" s="14"/>
      <c r="E2" s="14"/>
      <c r="F2" s="14"/>
      <c r="G2" s="14"/>
      <c r="H2" s="14"/>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row>
    <row r="3" spans="1:46" ht="13.2" x14ac:dyDescent="0.25">
      <c r="A3" s="13"/>
      <c r="B3" s="14"/>
      <c r="C3" s="14"/>
      <c r="D3" s="14"/>
      <c r="E3" s="14"/>
      <c r="F3" s="14"/>
      <c r="G3" s="14"/>
      <c r="H3" s="14"/>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row>
    <row r="4" spans="1:46" ht="13.2" x14ac:dyDescent="0.25">
      <c r="A4" s="13"/>
      <c r="B4" s="14"/>
      <c r="C4" s="14"/>
      <c r="D4" s="14"/>
      <c r="E4" s="14"/>
      <c r="F4" s="14"/>
      <c r="G4" s="14"/>
      <c r="H4" s="14"/>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row>
    <row r="5" spans="1:46" ht="13.2" x14ac:dyDescent="0.25">
      <c r="A5" s="13"/>
      <c r="B5" s="14"/>
      <c r="C5" s="14"/>
      <c r="D5" s="14"/>
      <c r="E5" s="14"/>
      <c r="F5" s="14"/>
      <c r="G5" s="14"/>
      <c r="H5" s="14"/>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row>
    <row r="6" spans="1:46" s="18" customFormat="1" ht="38.25" customHeight="1" x14ac:dyDescent="0.25">
      <c r="A6" s="216" t="s">
        <v>56</v>
      </c>
      <c r="B6" s="217"/>
      <c r="C6" s="217"/>
      <c r="D6" s="217"/>
      <c r="E6" s="217"/>
      <c r="F6" s="217"/>
      <c r="G6" s="217"/>
      <c r="H6" s="218" t="s">
        <v>57</v>
      </c>
      <c r="I6" s="218"/>
      <c r="J6" s="218"/>
      <c r="K6" s="218"/>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row>
    <row r="7" spans="1:46" s="20" customFormat="1" ht="78" customHeight="1" x14ac:dyDescent="0.3">
      <c r="A7" s="33" t="s">
        <v>58</v>
      </c>
      <c r="B7" s="33" t="s">
        <v>59</v>
      </c>
      <c r="C7" s="33" t="s">
        <v>60</v>
      </c>
      <c r="D7" s="34" t="s">
        <v>61</v>
      </c>
      <c r="E7" s="35" t="s">
        <v>62</v>
      </c>
      <c r="F7" s="35" t="s">
        <v>63</v>
      </c>
      <c r="G7" s="35" t="s">
        <v>64</v>
      </c>
      <c r="H7" s="80" t="s">
        <v>65</v>
      </c>
      <c r="I7" s="81" t="s">
        <v>66</v>
      </c>
      <c r="J7" s="81" t="s">
        <v>52</v>
      </c>
      <c r="K7" s="81" t="s">
        <v>67</v>
      </c>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row>
    <row r="8" spans="1:46" ht="36" x14ac:dyDescent="0.25">
      <c r="A8" s="154" t="s">
        <v>68</v>
      </c>
      <c r="B8" s="153" t="s">
        <v>69</v>
      </c>
      <c r="C8" s="79" t="s">
        <v>70</v>
      </c>
      <c r="D8" s="91"/>
      <c r="E8" s="91"/>
      <c r="F8" s="91"/>
      <c r="G8" s="91"/>
      <c r="H8" s="78" t="str">
        <f>IF(OR(F8="No",F8=""),"",_xlfn.MAXIFS(Indicador_Riesgo_Ent.Pública!G:G,Indicador_Riesgo_Ent.Pública!B:B,A8))</f>
        <v/>
      </c>
      <c r="I8" s="78" t="str">
        <f>IF(OR(F8="No",F8=""),"",_xlfn.MAXIFS(Indicador_Riesgo_Ent.Pública!P:P,Indicador_Riesgo_Ent.Pública!B:B,A8))</f>
        <v/>
      </c>
      <c r="J8" s="85" t="str">
        <f>IF(OR(F8="No",F8=""),"",_xlfn.MAXIFS(Indicador_Riesgo_Ent.Pública!X:X,Indicador_Riesgo_Ent.Pública!B:B,A8))</f>
        <v/>
      </c>
      <c r="K8" s="32" t="str">
        <f>Aux!H2</f>
        <v>Incompleto</v>
      </c>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row>
    <row r="9" spans="1:46" s="90" customFormat="1" ht="45.75" customHeight="1" x14ac:dyDescent="0.25">
      <c r="A9" s="149" t="s">
        <v>99</v>
      </c>
      <c r="B9" s="153" t="s">
        <v>69</v>
      </c>
      <c r="C9" s="79" t="s">
        <v>70</v>
      </c>
      <c r="D9" s="91"/>
      <c r="E9" s="91"/>
      <c r="F9" s="91"/>
      <c r="G9" s="91"/>
      <c r="H9" s="78" t="str">
        <f>IF(OR(F9="No",F9=""),"",_xlfn.MAXIFS(Indicador_Riesgo_Ent.Pública!G:G,Indicador_Riesgo_Ent.Pública!B:B,A9))</f>
        <v/>
      </c>
      <c r="I9" s="78" t="str">
        <f>IF(OR(F9="No",F9=""),"",_xlfn.MAXIFS(Indicador_Riesgo_Ent.Pública!P:P,Indicador_Riesgo_Ent.Pública!B:B,A9))</f>
        <v/>
      </c>
      <c r="J9" s="85" t="str">
        <f>IF(OR(F9="No",F9=""),"",_xlfn.MAXIFS(Indicador_Riesgo_Ent.Pública!X:X,Indicador_Riesgo_Ent.Pública!B:B,A9))</f>
        <v/>
      </c>
      <c r="K9" s="32" t="str">
        <f>Aux!H3</f>
        <v>Incompleto</v>
      </c>
      <c r="L9" s="94"/>
      <c r="M9" s="94"/>
      <c r="N9" s="94"/>
      <c r="O9" s="94"/>
      <c r="P9" s="94"/>
      <c r="Q9" s="94"/>
      <c r="R9" s="94"/>
      <c r="S9" s="94"/>
      <c r="T9" s="94"/>
      <c r="U9" s="94"/>
      <c r="V9" s="94"/>
      <c r="W9" s="94"/>
      <c r="X9" s="94"/>
      <c r="Y9" s="94"/>
      <c r="Z9" s="94"/>
      <c r="AA9" s="94"/>
      <c r="AB9" s="94"/>
      <c r="AC9" s="94"/>
      <c r="AD9" s="94"/>
      <c r="AE9" s="94"/>
      <c r="AF9" s="94"/>
      <c r="AG9" s="94"/>
      <c r="AH9" s="94"/>
      <c r="AI9" s="94"/>
      <c r="AJ9" s="94"/>
      <c r="AK9" s="94"/>
      <c r="AL9" s="94"/>
      <c r="AM9" s="94"/>
      <c r="AN9" s="94"/>
      <c r="AO9" s="94"/>
      <c r="AP9" s="94"/>
      <c r="AQ9" s="94"/>
      <c r="AR9" s="94"/>
      <c r="AS9" s="94"/>
      <c r="AT9" s="94"/>
    </row>
    <row r="10" spans="1:46" s="90" customFormat="1" ht="45.75" customHeight="1" x14ac:dyDescent="0.25">
      <c r="A10" s="150" t="s">
        <v>102</v>
      </c>
      <c r="B10" s="153" t="s">
        <v>69</v>
      </c>
      <c r="C10" s="79" t="s">
        <v>70</v>
      </c>
      <c r="D10" s="91"/>
      <c r="E10" s="91"/>
      <c r="F10" s="91"/>
      <c r="G10" s="91"/>
      <c r="H10" s="78" t="str">
        <f>IF(OR(F10="No",F10=""),"",_xlfn.MAXIFS(Indicador_Riesgo_Ent.Pública!G:G,Indicador_Riesgo_Ent.Pública!B:B,A10))</f>
        <v/>
      </c>
      <c r="I10" s="78" t="str">
        <f>IF(OR(F10="No",F10=""),"",_xlfn.MAXIFS(Indicador_Riesgo_Ent.Pública!P:P,Indicador_Riesgo_Ent.Pública!B:B,A10))</f>
        <v/>
      </c>
      <c r="J10" s="85" t="str">
        <f>IF(OR(F10="No",F10=""),"",_xlfn.MAXIFS(Indicador_Riesgo_Ent.Pública!X:X,Indicador_Riesgo_Ent.Pública!B:B,A10))</f>
        <v/>
      </c>
      <c r="K10" s="32" t="str">
        <f>Aux!H4</f>
        <v>Incompleto</v>
      </c>
      <c r="L10" s="94"/>
      <c r="M10" s="94"/>
      <c r="N10" s="94"/>
      <c r="O10" s="94"/>
      <c r="P10" s="94"/>
      <c r="Q10" s="94"/>
      <c r="R10" s="94"/>
      <c r="S10" s="94"/>
      <c r="T10" s="94"/>
      <c r="U10" s="94"/>
      <c r="V10" s="94"/>
      <c r="W10" s="94"/>
      <c r="X10" s="94"/>
      <c r="Y10" s="94"/>
      <c r="Z10" s="94"/>
      <c r="AA10" s="94"/>
      <c r="AB10" s="94"/>
      <c r="AC10" s="94"/>
      <c r="AD10" s="94"/>
      <c r="AE10" s="94"/>
      <c r="AF10" s="94"/>
      <c r="AG10" s="94"/>
      <c r="AH10" s="94"/>
      <c r="AI10" s="94"/>
      <c r="AJ10" s="94"/>
      <c r="AK10" s="94"/>
      <c r="AL10" s="94"/>
      <c r="AM10" s="94"/>
      <c r="AN10" s="94"/>
      <c r="AO10" s="94"/>
      <c r="AP10" s="94"/>
      <c r="AQ10" s="94"/>
      <c r="AR10" s="94"/>
      <c r="AS10" s="94"/>
      <c r="AT10" s="94"/>
    </row>
    <row r="11" spans="1:46" s="90" customFormat="1" ht="45.75" customHeight="1" x14ac:dyDescent="0.25">
      <c r="A11" s="151" t="s">
        <v>107</v>
      </c>
      <c r="B11" s="153" t="s">
        <v>69</v>
      </c>
      <c r="C11" s="79" t="s">
        <v>70</v>
      </c>
      <c r="D11" s="91"/>
      <c r="E11" s="91"/>
      <c r="F11" s="91"/>
      <c r="G11" s="91"/>
      <c r="H11" s="78" t="str">
        <f>IF(OR(F11="No",F11=""),"",_xlfn.MAXIFS(Indicador_Riesgo_Ent.Pública!G:G,Indicador_Riesgo_Ent.Pública!B:B,A11))</f>
        <v/>
      </c>
      <c r="I11" s="78" t="str">
        <f>IF(OR(F11="No",F11=""),"",_xlfn.MAXIFS(Indicador_Riesgo_Ent.Pública!P:P,Indicador_Riesgo_Ent.Pública!B:B,A11))</f>
        <v/>
      </c>
      <c r="J11" s="85" t="str">
        <f>IF(OR(F11="No",F11=""),"",_xlfn.MAXIFS(Indicador_Riesgo_Ent.Pública!X:X,Indicador_Riesgo_Ent.Pública!B:B,A11))</f>
        <v/>
      </c>
      <c r="K11" s="32" t="str">
        <f>Aux!H5</f>
        <v>Incompleto</v>
      </c>
      <c r="L11" s="94"/>
      <c r="M11" s="94"/>
      <c r="N11" s="94"/>
      <c r="O11" s="94"/>
      <c r="P11" s="94"/>
      <c r="Q11" s="94"/>
      <c r="R11" s="94"/>
      <c r="S11" s="94"/>
      <c r="T11" s="94"/>
      <c r="U11" s="94"/>
      <c r="V11" s="94"/>
      <c r="W11" s="94"/>
      <c r="X11" s="94"/>
      <c r="Y11" s="94"/>
      <c r="Z11" s="94"/>
      <c r="AA11" s="94"/>
      <c r="AB11" s="94"/>
      <c r="AC11" s="94"/>
      <c r="AD11" s="94"/>
      <c r="AE11" s="94"/>
      <c r="AF11" s="94"/>
      <c r="AG11" s="94"/>
      <c r="AH11" s="94"/>
      <c r="AI11" s="94"/>
      <c r="AJ11" s="94"/>
      <c r="AK11" s="94"/>
      <c r="AL11" s="94"/>
      <c r="AM11" s="94"/>
      <c r="AN11" s="94"/>
      <c r="AO11" s="94"/>
      <c r="AP11" s="94"/>
      <c r="AQ11" s="94"/>
      <c r="AR11" s="94"/>
      <c r="AS11" s="94"/>
      <c r="AT11" s="94"/>
    </row>
    <row r="12" spans="1:46" s="90" customFormat="1" ht="45.75" customHeight="1" x14ac:dyDescent="0.25">
      <c r="A12" s="152" t="s">
        <v>134</v>
      </c>
      <c r="B12" s="153" t="s">
        <v>69</v>
      </c>
      <c r="C12" s="79" t="s">
        <v>70</v>
      </c>
      <c r="D12" s="91"/>
      <c r="E12" s="91"/>
      <c r="F12" s="91"/>
      <c r="G12" s="91"/>
      <c r="H12" s="78" t="str">
        <f>IF(OR(F12="No",F12=""),"",_xlfn.MAXIFS(Indicador_Riesgo_Ent.Pública!G:G,Indicador_Riesgo_Ent.Pública!B:B,A12))</f>
        <v/>
      </c>
      <c r="I12" s="78" t="str">
        <f>IF(OR(F12="No",F12=""),"",_xlfn.MAXIFS(Indicador_Riesgo_Ent.Pública!P:P,Indicador_Riesgo_Ent.Pública!B:B,A12))</f>
        <v/>
      </c>
      <c r="J12" s="85" t="str">
        <f>IF(OR(F12="No",F12=""),"",_xlfn.MAXIFS(Indicador_Riesgo_Ent.Pública!X:X,Indicador_Riesgo_Ent.Pública!B:B,A12))</f>
        <v/>
      </c>
      <c r="K12" s="32" t="str">
        <f>Aux!H6</f>
        <v>Incompleto</v>
      </c>
      <c r="L12" s="94"/>
      <c r="M12" s="94"/>
      <c r="N12" s="94"/>
      <c r="O12" s="94"/>
      <c r="P12" s="94"/>
      <c r="Q12" s="94"/>
      <c r="R12" s="94"/>
      <c r="S12" s="94"/>
      <c r="T12" s="94"/>
      <c r="U12" s="94"/>
      <c r="V12" s="94"/>
      <c r="W12" s="94"/>
      <c r="X12" s="94"/>
      <c r="Y12" s="94"/>
      <c r="Z12" s="94"/>
      <c r="AA12" s="94"/>
      <c r="AB12" s="94"/>
      <c r="AC12" s="94"/>
      <c r="AD12" s="94"/>
      <c r="AE12" s="94"/>
      <c r="AF12" s="94"/>
      <c r="AG12" s="94"/>
      <c r="AH12" s="94"/>
      <c r="AI12" s="94"/>
      <c r="AJ12" s="94"/>
      <c r="AK12" s="94"/>
      <c r="AL12" s="94"/>
      <c r="AM12" s="94"/>
      <c r="AN12" s="94"/>
      <c r="AO12" s="94"/>
      <c r="AP12" s="94"/>
      <c r="AQ12" s="94"/>
      <c r="AR12" s="94"/>
      <c r="AS12" s="94"/>
      <c r="AT12" s="94"/>
    </row>
    <row r="13" spans="1:46" ht="45.75" customHeight="1" x14ac:dyDescent="0.3">
      <c r="A13" s="14"/>
      <c r="B13" s="14"/>
      <c r="C13" s="14"/>
      <c r="D13" s="14"/>
      <c r="E13" s="14"/>
      <c r="F13"/>
      <c r="G13" s="28"/>
      <c r="H13" s="155"/>
      <c r="I13" s="155"/>
      <c r="J13" s="15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row>
    <row r="14" spans="1:46" ht="13.2" x14ac:dyDescent="0.25">
      <c r="A14" s="13"/>
      <c r="B14" s="14"/>
      <c r="C14" s="14"/>
      <c r="D14" s="14"/>
      <c r="E14" s="14"/>
      <c r="F14" s="14"/>
      <c r="G14" s="14"/>
      <c r="H14" s="14"/>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row>
    <row r="15" spans="1:46" ht="13.2" x14ac:dyDescent="0.25">
      <c r="A15" s="13"/>
      <c r="B15" s="14"/>
      <c r="C15" s="14"/>
      <c r="D15" s="14"/>
      <c r="E15" s="14"/>
      <c r="F15" s="14"/>
      <c r="G15" s="14"/>
      <c r="H15" s="14"/>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row>
    <row r="16" spans="1:46" ht="13.2" x14ac:dyDescent="0.25">
      <c r="A16" s="13"/>
      <c r="B16" s="14"/>
      <c r="C16" s="14"/>
      <c r="D16" s="14"/>
      <c r="E16" s="14"/>
      <c r="F16" s="14"/>
      <c r="G16" s="14"/>
      <c r="H16" s="14"/>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row>
    <row r="17" spans="1:46" ht="13.2" x14ac:dyDescent="0.25">
      <c r="A17" s="13"/>
      <c r="B17" s="14"/>
      <c r="C17" s="14"/>
      <c r="D17" s="14"/>
      <c r="E17" s="14"/>
      <c r="F17" s="14"/>
      <c r="G17" s="14"/>
      <c r="H17" s="14"/>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row>
    <row r="18" spans="1:46" ht="13.2" x14ac:dyDescent="0.25">
      <c r="A18" s="13"/>
      <c r="B18" s="14"/>
      <c r="C18" s="14"/>
      <c r="D18" s="14"/>
      <c r="E18" s="14"/>
      <c r="F18" s="14"/>
      <c r="G18" s="14"/>
      <c r="H18" s="14"/>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row>
    <row r="19" spans="1:46" ht="13.2" x14ac:dyDescent="0.25">
      <c r="A19" s="13"/>
      <c r="B19" s="14"/>
      <c r="C19" s="14"/>
      <c r="D19" s="14"/>
      <c r="E19" s="14"/>
      <c r="F19" s="14"/>
      <c r="G19" s="14"/>
      <c r="H19" s="14"/>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row>
    <row r="20" spans="1:46" ht="13.2" x14ac:dyDescent="0.25">
      <c r="A20" s="13"/>
      <c r="B20" s="14"/>
      <c r="C20" s="14"/>
      <c r="D20" s="14"/>
      <c r="E20" s="14"/>
      <c r="F20" s="14"/>
      <c r="G20" s="14"/>
      <c r="H20" s="14"/>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row>
    <row r="21" spans="1:46" ht="13.2" x14ac:dyDescent="0.25">
      <c r="A21" s="13"/>
      <c r="B21" s="14"/>
      <c r="C21" s="14"/>
      <c r="D21" s="14"/>
      <c r="E21" s="14"/>
      <c r="F21" s="14"/>
      <c r="G21" s="14"/>
      <c r="H21" s="14"/>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row>
    <row r="22" spans="1:46" ht="13.2" x14ac:dyDescent="0.25">
      <c r="A22" s="13"/>
      <c r="B22" s="14"/>
      <c r="C22" s="14"/>
      <c r="D22" s="14"/>
      <c r="E22" s="14"/>
      <c r="F22" s="14"/>
      <c r="G22" s="14"/>
      <c r="H22" s="14"/>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row>
    <row r="23" spans="1:46" ht="13.2" x14ac:dyDescent="0.25">
      <c r="A23" s="13"/>
      <c r="B23" s="14"/>
      <c r="C23" s="14"/>
      <c r="D23" s="14"/>
      <c r="E23" s="14"/>
      <c r="F23" s="14"/>
      <c r="G23" s="14"/>
      <c r="H23" s="14"/>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row>
    <row r="24" spans="1:46" ht="13.2" x14ac:dyDescent="0.25">
      <c r="A24" s="13"/>
      <c r="B24" s="14"/>
      <c r="C24" s="14"/>
      <c r="D24" s="14"/>
      <c r="E24" s="14"/>
      <c r="F24" s="14"/>
      <c r="G24" s="14"/>
      <c r="H24" s="14"/>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row>
    <row r="25" spans="1:46" ht="13.2" x14ac:dyDescent="0.25">
      <c r="A25" s="13"/>
      <c r="B25" s="14"/>
      <c r="C25" s="14"/>
      <c r="D25" s="14"/>
      <c r="E25" s="14"/>
      <c r="F25" s="14"/>
      <c r="G25" s="14"/>
      <c r="H25" s="14"/>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row>
    <row r="26" spans="1:46" ht="13.2" x14ac:dyDescent="0.25">
      <c r="A26" s="13"/>
      <c r="B26" s="14"/>
      <c r="C26" s="14"/>
      <c r="D26" s="14"/>
      <c r="E26" s="14"/>
      <c r="F26" s="14"/>
      <c r="G26" s="14"/>
      <c r="H26" s="14"/>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row>
    <row r="27" spans="1:46" ht="13.2" x14ac:dyDescent="0.25">
      <c r="A27" s="13"/>
      <c r="B27" s="14"/>
      <c r="C27" s="14"/>
      <c r="D27" s="14"/>
      <c r="E27" s="14"/>
      <c r="F27" s="14"/>
      <c r="G27" s="14"/>
      <c r="H27" s="14"/>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row>
    <row r="28" spans="1:46" ht="13.2" x14ac:dyDescent="0.25">
      <c r="A28" s="13"/>
      <c r="B28" s="14"/>
      <c r="C28" s="14"/>
      <c r="D28" s="14"/>
      <c r="E28" s="14"/>
      <c r="F28" s="14"/>
      <c r="G28" s="14"/>
      <c r="H28" s="14"/>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row>
    <row r="29" spans="1:46" ht="13.2" x14ac:dyDescent="0.25">
      <c r="A29" s="13"/>
      <c r="B29" s="14"/>
      <c r="C29" s="14"/>
      <c r="D29" s="14"/>
      <c r="E29" s="14"/>
      <c r="F29" s="14"/>
      <c r="G29" s="14"/>
      <c r="H29" s="14"/>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row>
    <row r="30" spans="1:46" ht="13.2" x14ac:dyDescent="0.25">
      <c r="A30" s="13"/>
      <c r="B30" s="14"/>
      <c r="C30" s="14"/>
      <c r="D30" s="14"/>
      <c r="E30" s="14"/>
      <c r="F30" s="14"/>
      <c r="G30" s="14"/>
      <c r="H30" s="14"/>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row>
    <row r="31" spans="1:46" ht="13.2" x14ac:dyDescent="0.25">
      <c r="A31" s="13"/>
      <c r="B31" s="14"/>
      <c r="C31" s="14"/>
      <c r="D31" s="14"/>
      <c r="E31" s="14"/>
      <c r="F31" s="14"/>
      <c r="G31" s="14"/>
      <c r="H31" s="14"/>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row>
    <row r="32" spans="1:46" ht="13.2" x14ac:dyDescent="0.25">
      <c r="A32" s="13"/>
      <c r="B32" s="14"/>
      <c r="C32" s="14"/>
      <c r="D32" s="14"/>
      <c r="E32" s="14"/>
      <c r="F32" s="14"/>
      <c r="G32" s="14"/>
      <c r="H32" s="14"/>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row>
    <row r="33" spans="1:46" ht="13.2" x14ac:dyDescent="0.25">
      <c r="A33" s="13"/>
      <c r="B33" s="14"/>
      <c r="C33" s="14"/>
      <c r="D33" s="14"/>
      <c r="E33" s="14"/>
      <c r="F33" s="14"/>
      <c r="G33" s="14"/>
      <c r="H33" s="14"/>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row>
    <row r="34" spans="1:46" ht="13.2" x14ac:dyDescent="0.25">
      <c r="A34" s="13"/>
      <c r="B34" s="14"/>
      <c r="C34" s="14"/>
      <c r="D34" s="14"/>
      <c r="E34" s="14"/>
      <c r="F34" s="14"/>
      <c r="G34" s="14"/>
      <c r="H34" s="14"/>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row>
    <row r="35" spans="1:46" ht="13.2" x14ac:dyDescent="0.25">
      <c r="A35" s="13"/>
      <c r="B35" s="14"/>
      <c r="C35" s="14"/>
      <c r="D35" s="14"/>
      <c r="E35" s="14"/>
      <c r="F35" s="14"/>
      <c r="G35" s="14"/>
      <c r="H35" s="14"/>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row>
    <row r="36" spans="1:46" ht="13.2" x14ac:dyDescent="0.25">
      <c r="A36" s="13"/>
      <c r="B36" s="14"/>
      <c r="C36" s="14"/>
      <c r="D36" s="14"/>
      <c r="E36" s="14"/>
      <c r="F36" s="14"/>
      <c r="G36" s="14"/>
      <c r="H36" s="14"/>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row>
    <row r="37" spans="1:46" ht="13.2" x14ac:dyDescent="0.25">
      <c r="A37" s="13"/>
      <c r="B37" s="14"/>
      <c r="C37" s="14"/>
      <c r="D37" s="14"/>
      <c r="E37" s="14"/>
      <c r="F37" s="14"/>
      <c r="G37" s="14"/>
      <c r="H37" s="14"/>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row>
    <row r="38" spans="1:46" ht="13.2" x14ac:dyDescent="0.25">
      <c r="A38" s="13"/>
      <c r="B38" s="14"/>
      <c r="C38" s="14"/>
      <c r="D38" s="14"/>
      <c r="E38" s="14"/>
      <c r="F38" s="14"/>
      <c r="G38" s="14"/>
      <c r="H38" s="14"/>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row>
    <row r="39" spans="1:46" ht="13.2" x14ac:dyDescent="0.25">
      <c r="A39" s="13"/>
      <c r="B39" s="14"/>
      <c r="C39" s="14"/>
      <c r="D39" s="14"/>
      <c r="E39" s="14"/>
      <c r="F39" s="14"/>
      <c r="G39" s="14"/>
      <c r="H39" s="14"/>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row>
    <row r="40" spans="1:46" ht="13.2" x14ac:dyDescent="0.25">
      <c r="A40" s="13"/>
      <c r="B40" s="14"/>
      <c r="C40" s="14"/>
      <c r="D40" s="14"/>
      <c r="E40" s="14"/>
      <c r="F40" s="14"/>
      <c r="G40" s="14"/>
      <c r="H40" s="14"/>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row>
    <row r="41" spans="1:46" ht="13.2" x14ac:dyDescent="0.25">
      <c r="A41" s="13"/>
      <c r="B41" s="14"/>
      <c r="C41" s="14"/>
      <c r="D41" s="14"/>
      <c r="E41" s="14"/>
      <c r="F41" s="14"/>
      <c r="G41" s="14"/>
      <c r="H41" s="14"/>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row>
    <row r="42" spans="1:46" ht="13.2" x14ac:dyDescent="0.25">
      <c r="A42" s="13"/>
      <c r="B42" s="14"/>
      <c r="C42" s="14"/>
      <c r="D42" s="14"/>
      <c r="E42" s="14"/>
      <c r="F42" s="14"/>
      <c r="G42" s="14"/>
      <c r="H42" s="14"/>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row>
    <row r="43" spans="1:46" ht="13.2" x14ac:dyDescent="0.25">
      <c r="A43" s="13"/>
      <c r="B43" s="14"/>
      <c r="C43" s="14"/>
      <c r="D43" s="14"/>
      <c r="E43" s="14"/>
      <c r="F43" s="14"/>
      <c r="G43" s="14"/>
      <c r="H43" s="14"/>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row>
    <row r="44" spans="1:46" ht="13.2" x14ac:dyDescent="0.25">
      <c r="A44" s="13"/>
      <c r="B44" s="14"/>
      <c r="C44" s="14"/>
      <c r="D44" s="14"/>
      <c r="E44" s="14"/>
      <c r="F44" s="14"/>
      <c r="G44" s="14"/>
      <c r="H44" s="14"/>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row>
    <row r="45" spans="1:46" ht="13.2" hidden="1" x14ac:dyDescent="0.25">
      <c r="A45" s="13"/>
      <c r="B45" s="14"/>
      <c r="C45" s="14"/>
      <c r="D45" s="14"/>
      <c r="E45" s="14"/>
      <c r="F45" s="14" t="s">
        <v>71</v>
      </c>
      <c r="G45" s="14"/>
      <c r="H45" s="14"/>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row>
    <row r="46" spans="1:46" ht="13.2" hidden="1" x14ac:dyDescent="0.25">
      <c r="A46" s="13"/>
      <c r="B46" s="14"/>
      <c r="C46" s="14"/>
      <c r="D46" s="14"/>
      <c r="E46" s="14"/>
      <c r="F46" s="14" t="s">
        <v>72</v>
      </c>
      <c r="G46" s="14"/>
      <c r="H46" s="14"/>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row>
    <row r="47" spans="1:46" ht="13.2" x14ac:dyDescent="0.25">
      <c r="A47" s="13"/>
      <c r="B47" s="14"/>
      <c r="C47" s="14"/>
      <c r="D47" s="14"/>
      <c r="E47" s="14"/>
      <c r="F47" s="14"/>
      <c r="G47" s="14"/>
      <c r="H47" s="14"/>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row>
    <row r="48" spans="1:46" x14ac:dyDescent="0.3">
      <c r="D48" s="22"/>
      <c r="E48" s="22"/>
      <c r="F48" s="22"/>
      <c r="G48" s="22"/>
      <c r="H48" s="22"/>
      <c r="L48" s="15"/>
    </row>
    <row r="49" spans="4:8" x14ac:dyDescent="0.3">
      <c r="D49" s="22"/>
      <c r="E49" s="22"/>
      <c r="F49" s="22"/>
      <c r="G49" s="22"/>
      <c r="H49" s="22"/>
    </row>
    <row r="50" spans="4:8" x14ac:dyDescent="0.3">
      <c r="D50" s="22"/>
      <c r="E50" s="22"/>
      <c r="F50" s="22"/>
      <c r="G50" s="22"/>
      <c r="H50" s="22"/>
    </row>
    <row r="51" spans="4:8" hidden="1" x14ac:dyDescent="0.3">
      <c r="D51" s="22"/>
      <c r="E51" s="22"/>
      <c r="F51" s="22"/>
      <c r="G51" s="22"/>
      <c r="H51" s="22"/>
    </row>
    <row r="52" spans="4:8" hidden="1" x14ac:dyDescent="0.3">
      <c r="D52" s="22"/>
      <c r="E52" s="22"/>
      <c r="F52" s="22"/>
      <c r="G52" s="22"/>
      <c r="H52" s="22"/>
    </row>
    <row r="53" spans="4:8" x14ac:dyDescent="0.3">
      <c r="D53" s="22"/>
      <c r="E53" s="22"/>
      <c r="F53" s="22"/>
      <c r="G53" s="22"/>
      <c r="H53" s="22"/>
    </row>
    <row r="54" spans="4:8" x14ac:dyDescent="0.3">
      <c r="D54" s="22"/>
      <c r="E54" s="22"/>
      <c r="F54" s="22"/>
      <c r="G54" s="22"/>
      <c r="H54" s="22"/>
    </row>
    <row r="55" spans="4:8" x14ac:dyDescent="0.3">
      <c r="D55" s="22"/>
      <c r="E55" s="22"/>
      <c r="F55" s="22"/>
      <c r="G55" s="22"/>
      <c r="H55" s="22"/>
    </row>
    <row r="56" spans="4:8" x14ac:dyDescent="0.3">
      <c r="D56" s="22"/>
      <c r="E56" s="22"/>
      <c r="F56" s="22"/>
      <c r="G56" s="22"/>
      <c r="H56" s="22"/>
    </row>
    <row r="57" spans="4:8" x14ac:dyDescent="0.3">
      <c r="D57" s="22"/>
      <c r="E57" s="22"/>
      <c r="F57" s="22"/>
      <c r="G57" s="22"/>
      <c r="H57" s="22"/>
    </row>
    <row r="58" spans="4:8" x14ac:dyDescent="0.3">
      <c r="D58" s="22"/>
      <c r="E58" s="22"/>
      <c r="F58" s="22"/>
      <c r="G58" s="22"/>
      <c r="H58" s="22"/>
    </row>
    <row r="59" spans="4:8" x14ac:dyDescent="0.3">
      <c r="D59" s="22"/>
      <c r="E59" s="22"/>
      <c r="F59" s="22"/>
      <c r="G59" s="22"/>
      <c r="H59" s="22"/>
    </row>
    <row r="60" spans="4:8" x14ac:dyDescent="0.3">
      <c r="D60" s="22"/>
      <c r="E60" s="22"/>
      <c r="F60" s="22"/>
      <c r="G60" s="22"/>
      <c r="H60" s="22"/>
    </row>
    <row r="61" spans="4:8" x14ac:dyDescent="0.3">
      <c r="D61" s="22"/>
      <c r="E61" s="22"/>
      <c r="F61" s="22"/>
      <c r="G61" s="22"/>
      <c r="H61" s="22"/>
    </row>
    <row r="62" spans="4:8" x14ac:dyDescent="0.3">
      <c r="D62" s="22"/>
      <c r="E62" s="22"/>
      <c r="F62" s="22"/>
      <c r="G62" s="22"/>
      <c r="H62" s="22"/>
    </row>
    <row r="63" spans="4:8" x14ac:dyDescent="0.3">
      <c r="D63" s="22"/>
      <c r="E63" s="22"/>
      <c r="F63" s="22"/>
      <c r="G63" s="22"/>
      <c r="H63" s="22"/>
    </row>
    <row r="64" spans="4:8" x14ac:dyDescent="0.3">
      <c r="D64" s="22"/>
      <c r="E64" s="22"/>
      <c r="F64" s="22"/>
      <c r="G64" s="22"/>
      <c r="H64" s="22"/>
    </row>
    <row r="65" spans="4:8" x14ac:dyDescent="0.3">
      <c r="D65" s="22"/>
      <c r="E65" s="22"/>
      <c r="F65" s="22"/>
      <c r="G65" s="22"/>
      <c r="H65" s="22"/>
    </row>
    <row r="66" spans="4:8" x14ac:dyDescent="0.3">
      <c r="D66" s="22"/>
      <c r="E66" s="22"/>
      <c r="F66" s="22"/>
      <c r="G66" s="22"/>
      <c r="H66" s="22"/>
    </row>
    <row r="67" spans="4:8" ht="15.75" hidden="1" customHeight="1" x14ac:dyDescent="0.3">
      <c r="D67" s="22"/>
      <c r="E67" s="22"/>
      <c r="F67" s="22"/>
      <c r="G67" s="22"/>
      <c r="H67" s="22"/>
    </row>
    <row r="68" spans="4:8" ht="15.75" hidden="1" customHeight="1" x14ac:dyDescent="0.3">
      <c r="D68" s="22"/>
      <c r="E68" s="22"/>
      <c r="F68" s="22"/>
      <c r="G68" s="22"/>
      <c r="H68" s="22"/>
    </row>
    <row r="69" spans="4:8" ht="15.75" hidden="1" customHeight="1" x14ac:dyDescent="0.3">
      <c r="D69" s="22"/>
      <c r="E69" s="22"/>
      <c r="F69" s="22"/>
      <c r="G69" s="22"/>
      <c r="H69" s="22"/>
    </row>
    <row r="70" spans="4:8" ht="15.75" hidden="1" customHeight="1" x14ac:dyDescent="0.3">
      <c r="D70" s="22"/>
      <c r="E70" s="22"/>
      <c r="F70" s="22"/>
      <c r="G70" s="22"/>
      <c r="H70" s="22"/>
    </row>
    <row r="71" spans="4:8" ht="15.75" hidden="1" customHeight="1" x14ac:dyDescent="0.3">
      <c r="D71" s="22"/>
      <c r="E71" s="22"/>
      <c r="F71" s="22"/>
      <c r="G71" s="22"/>
      <c r="H71" s="22"/>
    </row>
    <row r="72" spans="4:8" ht="15.75" hidden="1" customHeight="1" x14ac:dyDescent="0.3">
      <c r="D72" s="22"/>
      <c r="E72" s="22"/>
      <c r="F72" s="22"/>
      <c r="G72" s="22"/>
      <c r="H72" s="22"/>
    </row>
    <row r="73" spans="4:8" ht="15.75" hidden="1" customHeight="1" x14ac:dyDescent="0.3">
      <c r="D73" s="22"/>
      <c r="E73" s="22"/>
      <c r="F73" s="22"/>
      <c r="G73" s="22"/>
      <c r="H73" s="22"/>
    </row>
    <row r="74" spans="4:8" ht="15.75" hidden="1" customHeight="1" x14ac:dyDescent="0.3">
      <c r="D74" s="22"/>
      <c r="E74" s="22"/>
      <c r="F74" s="22"/>
      <c r="G74" s="22"/>
      <c r="H74" s="22"/>
    </row>
    <row r="75" spans="4:8" ht="15.75" hidden="1" customHeight="1" x14ac:dyDescent="0.3">
      <c r="D75" s="22"/>
      <c r="E75" s="22"/>
      <c r="F75" s="22"/>
      <c r="G75" s="22"/>
      <c r="H75" s="22"/>
    </row>
    <row r="76" spans="4:8" ht="15.75" hidden="1" customHeight="1" x14ac:dyDescent="0.3">
      <c r="D76" s="22"/>
      <c r="E76" s="22"/>
      <c r="F76" s="22"/>
      <c r="G76" s="22"/>
      <c r="H76" s="22"/>
    </row>
    <row r="77" spans="4:8" ht="15.75" hidden="1" customHeight="1" x14ac:dyDescent="0.3">
      <c r="D77" s="22"/>
      <c r="E77" s="22"/>
      <c r="F77" s="22"/>
      <c r="G77" s="22"/>
      <c r="H77" s="22"/>
    </row>
    <row r="78" spans="4:8" ht="15.75" hidden="1" customHeight="1" x14ac:dyDescent="0.3">
      <c r="D78" s="22"/>
      <c r="E78" s="22"/>
      <c r="F78" s="22"/>
      <c r="G78" s="22"/>
      <c r="H78" s="22"/>
    </row>
    <row r="79" spans="4:8" ht="15.75" hidden="1" customHeight="1" x14ac:dyDescent="0.3">
      <c r="D79" s="22"/>
      <c r="E79" s="22"/>
      <c r="F79" s="22"/>
      <c r="G79" s="22"/>
      <c r="H79" s="22"/>
    </row>
    <row r="80" spans="4:8" ht="15.75" hidden="1" customHeight="1" x14ac:dyDescent="0.3">
      <c r="D80" s="22"/>
      <c r="E80" s="22"/>
      <c r="F80" s="22"/>
      <c r="G80" s="22"/>
      <c r="H80" s="22"/>
    </row>
    <row r="81" spans="4:8" ht="15.75" hidden="1" customHeight="1" x14ac:dyDescent="0.3">
      <c r="D81" s="22"/>
      <c r="E81" s="22"/>
      <c r="F81" s="22"/>
      <c r="G81" s="22"/>
      <c r="H81" s="22"/>
    </row>
    <row r="82" spans="4:8" ht="15.75" hidden="1" customHeight="1" x14ac:dyDescent="0.3">
      <c r="D82" s="22"/>
      <c r="E82" s="22"/>
      <c r="F82" s="22"/>
      <c r="G82" s="22"/>
      <c r="H82" s="22"/>
    </row>
    <row r="83" spans="4:8" ht="15.75" hidden="1" customHeight="1" x14ac:dyDescent="0.3">
      <c r="D83" s="22"/>
      <c r="E83" s="22"/>
      <c r="F83" s="22"/>
      <c r="G83" s="22"/>
      <c r="H83" s="22"/>
    </row>
    <row r="84" spans="4:8" ht="15.75" hidden="1" customHeight="1" x14ac:dyDescent="0.3">
      <c r="D84" s="22"/>
      <c r="E84" s="22"/>
      <c r="F84" s="22"/>
      <c r="G84" s="22"/>
      <c r="H84" s="22"/>
    </row>
    <row r="85" spans="4:8" ht="15.75" hidden="1" customHeight="1" x14ac:dyDescent="0.3">
      <c r="D85" s="22"/>
      <c r="E85" s="22"/>
      <c r="F85" s="22"/>
      <c r="G85" s="22"/>
      <c r="H85" s="22"/>
    </row>
    <row r="86" spans="4:8" ht="15.75" hidden="1" customHeight="1" x14ac:dyDescent="0.3">
      <c r="D86" s="22"/>
      <c r="E86" s="22"/>
      <c r="F86" s="22"/>
      <c r="G86" s="22"/>
      <c r="H86" s="22"/>
    </row>
    <row r="87" spans="4:8" ht="15.75" hidden="1" customHeight="1" x14ac:dyDescent="0.3">
      <c r="D87" s="22"/>
      <c r="E87" s="22"/>
      <c r="F87" s="22"/>
      <c r="G87" s="22"/>
      <c r="H87" s="22"/>
    </row>
    <row r="88" spans="4:8" ht="15.75" hidden="1" customHeight="1" x14ac:dyDescent="0.3">
      <c r="D88" s="22"/>
      <c r="E88" s="22"/>
      <c r="F88" s="22"/>
      <c r="G88" s="22"/>
      <c r="H88" s="22"/>
    </row>
    <row r="89" spans="4:8" x14ac:dyDescent="0.3">
      <c r="D89" s="22"/>
      <c r="E89" s="22"/>
      <c r="F89" s="22"/>
      <c r="G89" s="22"/>
      <c r="H89" s="22"/>
    </row>
    <row r="90" spans="4:8" x14ac:dyDescent="0.3">
      <c r="D90" s="22"/>
      <c r="E90" s="22"/>
      <c r="F90" s="22"/>
      <c r="G90" s="22"/>
      <c r="H90" s="22"/>
    </row>
    <row r="91" spans="4:8" x14ac:dyDescent="0.3">
      <c r="D91" s="22"/>
      <c r="E91" s="22"/>
      <c r="F91" s="22"/>
      <c r="G91" s="22"/>
      <c r="H91" s="22"/>
    </row>
    <row r="92" spans="4:8" x14ac:dyDescent="0.3">
      <c r="D92" s="22"/>
      <c r="E92" s="22"/>
      <c r="F92" s="22"/>
      <c r="G92" s="22"/>
      <c r="H92" s="22"/>
    </row>
    <row r="93" spans="4:8" x14ac:dyDescent="0.3">
      <c r="D93" s="22"/>
      <c r="E93" s="22"/>
      <c r="F93" s="22"/>
      <c r="G93" s="22"/>
      <c r="H93" s="22"/>
    </row>
    <row r="94" spans="4:8" x14ac:dyDescent="0.3">
      <c r="D94" s="22"/>
      <c r="E94" s="22"/>
      <c r="F94" s="22"/>
      <c r="G94" s="22"/>
      <c r="H94" s="22"/>
    </row>
    <row r="95" spans="4:8" x14ac:dyDescent="0.3">
      <c r="D95" s="22"/>
      <c r="E95" s="22"/>
      <c r="F95" s="22"/>
      <c r="G95" s="22"/>
      <c r="H95" s="22"/>
    </row>
    <row r="96" spans="4:8" x14ac:dyDescent="0.3">
      <c r="D96" s="22"/>
      <c r="E96" s="22"/>
      <c r="F96" s="22"/>
      <c r="G96" s="22"/>
      <c r="H96" s="22"/>
    </row>
    <row r="97" spans="4:8" x14ac:dyDescent="0.3">
      <c r="D97" s="22"/>
      <c r="E97" s="22"/>
      <c r="F97" s="22"/>
      <c r="G97" s="22"/>
      <c r="H97" s="22"/>
    </row>
    <row r="98" spans="4:8" x14ac:dyDescent="0.3">
      <c r="D98" s="22"/>
      <c r="E98" s="22"/>
      <c r="F98" s="22"/>
      <c r="G98" s="22"/>
      <c r="H98" s="22"/>
    </row>
    <row r="99" spans="4:8" x14ac:dyDescent="0.3">
      <c r="D99" s="22"/>
      <c r="E99" s="22"/>
      <c r="F99" s="22"/>
      <c r="G99" s="22"/>
      <c r="H99" s="22"/>
    </row>
    <row r="100" spans="4:8" x14ac:dyDescent="0.3">
      <c r="D100" s="22"/>
      <c r="E100" s="22"/>
      <c r="F100" s="22"/>
      <c r="G100" s="22"/>
      <c r="H100" s="22"/>
    </row>
    <row r="101" spans="4:8" x14ac:dyDescent="0.3">
      <c r="D101" s="22"/>
      <c r="E101" s="22"/>
      <c r="F101" s="22"/>
      <c r="G101" s="22"/>
      <c r="H101" s="22"/>
    </row>
    <row r="102" spans="4:8" x14ac:dyDescent="0.3">
      <c r="D102" s="22"/>
      <c r="E102" s="22"/>
      <c r="F102" s="22"/>
      <c r="G102" s="22"/>
      <c r="H102" s="22"/>
    </row>
    <row r="103" spans="4:8" x14ac:dyDescent="0.3">
      <c r="D103" s="22"/>
      <c r="E103" s="22"/>
      <c r="F103" s="22"/>
      <c r="G103" s="22"/>
      <c r="H103" s="22"/>
    </row>
    <row r="104" spans="4:8" x14ac:dyDescent="0.3">
      <c r="D104" s="22"/>
      <c r="E104" s="22"/>
      <c r="F104" s="22"/>
      <c r="G104" s="22"/>
      <c r="H104" s="22"/>
    </row>
    <row r="105" spans="4:8" x14ac:dyDescent="0.3">
      <c r="D105" s="22"/>
      <c r="E105" s="22"/>
      <c r="F105" s="22"/>
      <c r="G105" s="22"/>
      <c r="H105" s="22"/>
    </row>
    <row r="106" spans="4:8" x14ac:dyDescent="0.3">
      <c r="D106" s="22"/>
      <c r="E106" s="22"/>
      <c r="F106" s="22"/>
      <c r="G106" s="22"/>
      <c r="H106" s="22"/>
    </row>
    <row r="107" spans="4:8" x14ac:dyDescent="0.3">
      <c r="D107" s="22"/>
      <c r="E107" s="22"/>
      <c r="F107" s="22"/>
      <c r="G107" s="22"/>
      <c r="H107" s="22"/>
    </row>
    <row r="108" spans="4:8" x14ac:dyDescent="0.3">
      <c r="D108" s="22"/>
      <c r="E108" s="22"/>
      <c r="F108" s="22"/>
      <c r="G108" s="22"/>
      <c r="H108" s="22"/>
    </row>
    <row r="109" spans="4:8" x14ac:dyDescent="0.3">
      <c r="D109" s="22"/>
      <c r="E109" s="22"/>
      <c r="F109" s="22"/>
      <c r="G109" s="22"/>
      <c r="H109" s="22"/>
    </row>
    <row r="110" spans="4:8" x14ac:dyDescent="0.3">
      <c r="D110" s="22"/>
      <c r="E110" s="22"/>
      <c r="F110" s="22"/>
      <c r="G110" s="22"/>
      <c r="H110" s="22"/>
    </row>
    <row r="111" spans="4:8" x14ac:dyDescent="0.3">
      <c r="D111" s="22"/>
      <c r="E111" s="22"/>
      <c r="F111" s="22"/>
      <c r="G111" s="22"/>
      <c r="H111" s="22"/>
    </row>
    <row r="112" spans="4:8" x14ac:dyDescent="0.3">
      <c r="D112" s="22"/>
      <c r="E112" s="22"/>
      <c r="F112" s="22"/>
      <c r="G112" s="22"/>
      <c r="H112" s="22"/>
    </row>
    <row r="113" spans="4:8" x14ac:dyDescent="0.3">
      <c r="D113" s="22"/>
      <c r="E113" s="22"/>
      <c r="F113" s="22"/>
      <c r="G113" s="22"/>
      <c r="H113" s="22"/>
    </row>
    <row r="114" spans="4:8" x14ac:dyDescent="0.3">
      <c r="D114" s="22"/>
      <c r="E114" s="22"/>
      <c r="F114" s="22"/>
      <c r="G114" s="22"/>
      <c r="H114" s="22"/>
    </row>
    <row r="115" spans="4:8" x14ac:dyDescent="0.3">
      <c r="D115" s="22"/>
      <c r="E115" s="22"/>
      <c r="F115" s="22"/>
      <c r="G115" s="22"/>
      <c r="H115" s="22"/>
    </row>
    <row r="116" spans="4:8" x14ac:dyDescent="0.3">
      <c r="D116" s="22"/>
      <c r="E116" s="22"/>
      <c r="F116" s="22"/>
      <c r="G116" s="22"/>
      <c r="H116" s="22"/>
    </row>
    <row r="117" spans="4:8" x14ac:dyDescent="0.3">
      <c r="D117" s="22"/>
      <c r="E117" s="22"/>
      <c r="F117" s="22"/>
      <c r="G117" s="22"/>
      <c r="H117" s="22"/>
    </row>
    <row r="118" spans="4:8" x14ac:dyDescent="0.3">
      <c r="D118" s="22"/>
      <c r="E118" s="22"/>
      <c r="F118" s="22"/>
      <c r="G118" s="22"/>
      <c r="H118" s="22"/>
    </row>
    <row r="119" spans="4:8" x14ac:dyDescent="0.3">
      <c r="D119" s="22"/>
      <c r="E119" s="22"/>
      <c r="F119" s="22"/>
      <c r="G119" s="22"/>
      <c r="H119" s="22"/>
    </row>
    <row r="120" spans="4:8" x14ac:dyDescent="0.3">
      <c r="D120" s="22"/>
      <c r="E120" s="22"/>
      <c r="F120" s="22"/>
      <c r="G120" s="22"/>
      <c r="H120" s="22"/>
    </row>
    <row r="121" spans="4:8" x14ac:dyDescent="0.3">
      <c r="D121" s="22"/>
      <c r="E121" s="22"/>
      <c r="F121" s="22"/>
      <c r="G121" s="22"/>
      <c r="H121" s="22"/>
    </row>
    <row r="122" spans="4:8" x14ac:dyDescent="0.3">
      <c r="D122" s="22"/>
      <c r="E122" s="22"/>
      <c r="F122" s="22"/>
      <c r="G122" s="22"/>
      <c r="H122" s="22"/>
    </row>
    <row r="123" spans="4:8" x14ac:dyDescent="0.3">
      <c r="D123" s="22"/>
      <c r="E123" s="22"/>
      <c r="F123" s="22"/>
      <c r="G123" s="22"/>
      <c r="H123" s="22"/>
    </row>
    <row r="124" spans="4:8" x14ac:dyDescent="0.3">
      <c r="D124" s="22"/>
      <c r="E124" s="22"/>
      <c r="F124" s="22"/>
      <c r="G124" s="22"/>
      <c r="H124" s="22"/>
    </row>
    <row r="125" spans="4:8" x14ac:dyDescent="0.3">
      <c r="D125" s="22"/>
      <c r="E125" s="22"/>
      <c r="F125" s="22"/>
      <c r="G125" s="22"/>
      <c r="H125" s="22"/>
    </row>
    <row r="126" spans="4:8" x14ac:dyDescent="0.3">
      <c r="D126" s="22"/>
      <c r="E126" s="22"/>
      <c r="F126" s="22"/>
      <c r="G126" s="22"/>
      <c r="H126" s="22"/>
    </row>
    <row r="127" spans="4:8" x14ac:dyDescent="0.3">
      <c r="D127" s="22"/>
      <c r="E127" s="22"/>
      <c r="F127" s="22"/>
      <c r="G127" s="22"/>
      <c r="H127" s="22"/>
    </row>
    <row r="128" spans="4:8" x14ac:dyDescent="0.3">
      <c r="D128" s="22"/>
      <c r="E128" s="22"/>
      <c r="F128" s="22"/>
      <c r="G128" s="22"/>
      <c r="H128" s="22"/>
    </row>
    <row r="129" spans="4:8" x14ac:dyDescent="0.3">
      <c r="D129" s="22"/>
      <c r="E129" s="22"/>
      <c r="F129" s="22"/>
      <c r="G129" s="22"/>
      <c r="H129" s="22"/>
    </row>
    <row r="130" spans="4:8" x14ac:dyDescent="0.3">
      <c r="D130" s="22"/>
      <c r="E130" s="22"/>
      <c r="F130" s="22"/>
      <c r="G130" s="22"/>
      <c r="H130" s="22"/>
    </row>
    <row r="131" spans="4:8" x14ac:dyDescent="0.3">
      <c r="D131" s="22"/>
      <c r="E131" s="22"/>
      <c r="F131" s="22"/>
      <c r="G131" s="22"/>
      <c r="H131" s="22"/>
    </row>
    <row r="132" spans="4:8" x14ac:dyDescent="0.3">
      <c r="D132" s="22"/>
      <c r="E132" s="22"/>
      <c r="F132" s="22"/>
      <c r="G132" s="22"/>
      <c r="H132" s="22"/>
    </row>
    <row r="133" spans="4:8" x14ac:dyDescent="0.3">
      <c r="D133" s="22"/>
      <c r="E133" s="22"/>
      <c r="F133" s="22"/>
      <c r="G133" s="22"/>
      <c r="H133" s="22"/>
    </row>
    <row r="134" spans="4:8" x14ac:dyDescent="0.3">
      <c r="D134" s="22"/>
      <c r="E134" s="22"/>
      <c r="F134" s="22"/>
      <c r="G134" s="22"/>
      <c r="H134" s="22"/>
    </row>
    <row r="135" spans="4:8" x14ac:dyDescent="0.3">
      <c r="D135" s="22"/>
      <c r="E135" s="22"/>
      <c r="F135" s="22"/>
      <c r="G135" s="22"/>
      <c r="H135" s="22"/>
    </row>
    <row r="136" spans="4:8" x14ac:dyDescent="0.3">
      <c r="D136" s="22"/>
      <c r="E136" s="22"/>
      <c r="F136" s="22"/>
      <c r="G136" s="22"/>
      <c r="H136" s="22"/>
    </row>
    <row r="137" spans="4:8" x14ac:dyDescent="0.3">
      <c r="D137" s="22"/>
      <c r="E137" s="22"/>
      <c r="F137" s="22"/>
      <c r="G137" s="22"/>
      <c r="H137" s="22"/>
    </row>
    <row r="138" spans="4:8" x14ac:dyDescent="0.3">
      <c r="D138" s="22"/>
      <c r="E138" s="22"/>
      <c r="F138" s="22"/>
      <c r="G138" s="22"/>
      <c r="H138" s="22"/>
    </row>
    <row r="139" spans="4:8" x14ac:dyDescent="0.3">
      <c r="D139" s="22"/>
      <c r="E139" s="22"/>
      <c r="F139" s="22"/>
      <c r="G139" s="22"/>
      <c r="H139" s="22"/>
    </row>
    <row r="140" spans="4:8" x14ac:dyDescent="0.3">
      <c r="D140" s="22"/>
      <c r="E140" s="22"/>
      <c r="F140" s="22"/>
      <c r="G140" s="22"/>
      <c r="H140" s="22"/>
    </row>
    <row r="141" spans="4:8" x14ac:dyDescent="0.3">
      <c r="D141" s="22"/>
      <c r="E141" s="22"/>
      <c r="F141" s="22"/>
      <c r="G141" s="22"/>
      <c r="H141" s="22"/>
    </row>
    <row r="142" spans="4:8" x14ac:dyDescent="0.3">
      <c r="D142" s="22"/>
      <c r="E142" s="22"/>
      <c r="F142" s="22"/>
      <c r="G142" s="22"/>
      <c r="H142" s="22"/>
    </row>
    <row r="143" spans="4:8" x14ac:dyDescent="0.3">
      <c r="D143" s="22"/>
      <c r="E143" s="22"/>
      <c r="F143" s="22"/>
      <c r="G143" s="22"/>
      <c r="H143" s="22"/>
    </row>
    <row r="144" spans="4:8" x14ac:dyDescent="0.3">
      <c r="D144" s="22"/>
      <c r="E144" s="22"/>
      <c r="F144" s="22"/>
      <c r="G144" s="22"/>
      <c r="H144" s="22"/>
    </row>
    <row r="145" spans="4:8" x14ac:dyDescent="0.3">
      <c r="D145" s="22"/>
      <c r="E145" s="22"/>
      <c r="F145" s="22"/>
      <c r="G145" s="22"/>
      <c r="H145" s="22"/>
    </row>
    <row r="146" spans="4:8" x14ac:dyDescent="0.3">
      <c r="D146" s="22"/>
      <c r="E146" s="22"/>
      <c r="F146" s="22"/>
      <c r="G146" s="22"/>
      <c r="H146" s="22"/>
    </row>
    <row r="147" spans="4:8" x14ac:dyDescent="0.3">
      <c r="D147" s="22"/>
      <c r="E147" s="22"/>
      <c r="F147" s="22"/>
      <c r="G147" s="22"/>
      <c r="H147" s="22"/>
    </row>
    <row r="148" spans="4:8" x14ac:dyDescent="0.3">
      <c r="D148" s="22"/>
      <c r="E148" s="22"/>
      <c r="F148" s="22"/>
      <c r="G148" s="22"/>
      <c r="H148" s="22"/>
    </row>
    <row r="149" spans="4:8" x14ac:dyDescent="0.3">
      <c r="D149" s="22"/>
      <c r="E149" s="22"/>
      <c r="F149" s="22"/>
      <c r="G149" s="22"/>
      <c r="H149" s="22"/>
    </row>
    <row r="150" spans="4:8" x14ac:dyDescent="0.3">
      <c r="D150" s="22"/>
      <c r="E150" s="22"/>
      <c r="F150" s="22"/>
      <c r="G150" s="22"/>
      <c r="H150" s="22"/>
    </row>
    <row r="151" spans="4:8" x14ac:dyDescent="0.3">
      <c r="D151" s="22"/>
      <c r="E151" s="22"/>
      <c r="F151" s="22"/>
      <c r="G151" s="22"/>
      <c r="H151" s="22"/>
    </row>
    <row r="152" spans="4:8" x14ac:dyDescent="0.3">
      <c r="D152" s="22"/>
      <c r="E152" s="22"/>
      <c r="F152" s="22"/>
      <c r="G152" s="22"/>
      <c r="H152" s="22"/>
    </row>
    <row r="153" spans="4:8" x14ac:dyDescent="0.3">
      <c r="D153" s="22"/>
      <c r="E153" s="22"/>
      <c r="F153" s="22"/>
      <c r="G153" s="22"/>
      <c r="H153" s="22"/>
    </row>
    <row r="154" spans="4:8" x14ac:dyDescent="0.3">
      <c r="D154" s="22"/>
      <c r="E154" s="22"/>
      <c r="F154" s="22"/>
      <c r="G154" s="22"/>
      <c r="H154" s="22"/>
    </row>
    <row r="155" spans="4:8" x14ac:dyDescent="0.3">
      <c r="D155" s="22"/>
      <c r="E155" s="22"/>
      <c r="F155" s="22"/>
      <c r="G155" s="22"/>
      <c r="H155" s="22"/>
    </row>
    <row r="156" spans="4:8" x14ac:dyDescent="0.3">
      <c r="D156" s="22"/>
      <c r="E156" s="22"/>
      <c r="F156" s="22"/>
      <c r="G156" s="22"/>
      <c r="H156" s="22"/>
    </row>
    <row r="157" spans="4:8" x14ac:dyDescent="0.3">
      <c r="D157" s="22"/>
      <c r="E157" s="22"/>
      <c r="F157" s="22"/>
      <c r="G157" s="22"/>
      <c r="H157" s="22"/>
    </row>
    <row r="158" spans="4:8" x14ac:dyDescent="0.3">
      <c r="D158" s="22"/>
      <c r="E158" s="22"/>
      <c r="F158" s="22"/>
      <c r="G158" s="22"/>
      <c r="H158" s="22"/>
    </row>
    <row r="159" spans="4:8" x14ac:dyDescent="0.3">
      <c r="D159" s="22"/>
      <c r="E159" s="22"/>
      <c r="F159" s="22"/>
      <c r="G159" s="22"/>
      <c r="H159" s="22"/>
    </row>
    <row r="160" spans="4:8" x14ac:dyDescent="0.3">
      <c r="D160" s="22"/>
      <c r="E160" s="22"/>
      <c r="F160" s="22"/>
      <c r="G160" s="22"/>
      <c r="H160" s="22"/>
    </row>
    <row r="161" spans="4:8" x14ac:dyDescent="0.3">
      <c r="D161" s="22"/>
      <c r="E161" s="22"/>
      <c r="F161" s="22"/>
      <c r="G161" s="22"/>
      <c r="H161" s="22"/>
    </row>
    <row r="162" spans="4:8" x14ac:dyDescent="0.3">
      <c r="D162" s="22"/>
      <c r="E162" s="22"/>
      <c r="F162" s="22"/>
      <c r="G162" s="22"/>
      <c r="H162" s="22"/>
    </row>
    <row r="163" spans="4:8" x14ac:dyDescent="0.3">
      <c r="D163" s="22"/>
      <c r="E163" s="22"/>
      <c r="F163" s="22"/>
      <c r="G163" s="22"/>
      <c r="H163" s="22"/>
    </row>
    <row r="164" spans="4:8" x14ac:dyDescent="0.3">
      <c r="D164" s="22"/>
      <c r="E164" s="22"/>
      <c r="F164" s="22"/>
      <c r="G164" s="22"/>
      <c r="H164" s="22"/>
    </row>
    <row r="165" spans="4:8" x14ac:dyDescent="0.3">
      <c r="D165" s="22"/>
      <c r="E165" s="22"/>
      <c r="F165" s="22"/>
      <c r="G165" s="22"/>
      <c r="H165" s="22"/>
    </row>
    <row r="166" spans="4:8" x14ac:dyDescent="0.3">
      <c r="D166" s="22"/>
      <c r="E166" s="22"/>
      <c r="F166" s="22"/>
      <c r="G166" s="22"/>
      <c r="H166" s="22"/>
    </row>
    <row r="167" spans="4:8" x14ac:dyDescent="0.3">
      <c r="D167" s="22"/>
      <c r="E167" s="22"/>
      <c r="F167" s="22"/>
      <c r="G167" s="22"/>
      <c r="H167" s="22"/>
    </row>
    <row r="168" spans="4:8" x14ac:dyDescent="0.3">
      <c r="D168" s="22"/>
      <c r="E168" s="22"/>
      <c r="F168" s="22"/>
      <c r="G168" s="22"/>
      <c r="H168" s="22"/>
    </row>
    <row r="169" spans="4:8" x14ac:dyDescent="0.3">
      <c r="D169" s="22"/>
      <c r="E169" s="22"/>
      <c r="F169" s="22"/>
      <c r="G169" s="22"/>
      <c r="H169" s="22"/>
    </row>
    <row r="170" spans="4:8" x14ac:dyDescent="0.3">
      <c r="D170" s="22"/>
      <c r="E170" s="22"/>
      <c r="F170" s="22"/>
      <c r="G170" s="22"/>
      <c r="H170" s="22"/>
    </row>
    <row r="171" spans="4:8" x14ac:dyDescent="0.3">
      <c r="D171" s="22"/>
      <c r="E171" s="22"/>
      <c r="F171" s="22"/>
      <c r="G171" s="22"/>
      <c r="H171" s="22"/>
    </row>
    <row r="172" spans="4:8" x14ac:dyDescent="0.3">
      <c r="D172" s="22"/>
      <c r="E172" s="22"/>
      <c r="F172" s="22"/>
      <c r="G172" s="22"/>
      <c r="H172" s="22"/>
    </row>
    <row r="173" spans="4:8" x14ac:dyDescent="0.3">
      <c r="D173" s="22"/>
      <c r="E173" s="22"/>
      <c r="F173" s="22"/>
      <c r="G173" s="22"/>
      <c r="H173" s="22"/>
    </row>
    <row r="174" spans="4:8" x14ac:dyDescent="0.3">
      <c r="D174" s="22"/>
      <c r="E174" s="22"/>
      <c r="F174" s="22"/>
      <c r="G174" s="22"/>
      <c r="H174" s="22"/>
    </row>
    <row r="175" spans="4:8" x14ac:dyDescent="0.3">
      <c r="D175" s="22"/>
      <c r="E175" s="22"/>
      <c r="F175" s="22"/>
      <c r="G175" s="22"/>
      <c r="H175" s="22"/>
    </row>
    <row r="176" spans="4:8" x14ac:dyDescent="0.3">
      <c r="D176" s="22"/>
      <c r="E176" s="22"/>
      <c r="F176" s="22"/>
      <c r="G176" s="22"/>
      <c r="H176" s="22"/>
    </row>
    <row r="177" spans="4:8" x14ac:dyDescent="0.3">
      <c r="D177" s="22"/>
      <c r="E177" s="22"/>
      <c r="F177" s="22"/>
      <c r="G177" s="22"/>
      <c r="H177" s="22"/>
    </row>
    <row r="178" spans="4:8" x14ac:dyDescent="0.3">
      <c r="D178" s="22"/>
      <c r="E178" s="22"/>
      <c r="F178" s="22"/>
      <c r="G178" s="22"/>
      <c r="H178" s="22"/>
    </row>
    <row r="179" spans="4:8" x14ac:dyDescent="0.3">
      <c r="D179" s="22"/>
      <c r="E179" s="22"/>
      <c r="F179" s="22"/>
      <c r="G179" s="22"/>
      <c r="H179" s="22"/>
    </row>
    <row r="180" spans="4:8" x14ac:dyDescent="0.3">
      <c r="D180" s="22"/>
      <c r="E180" s="22"/>
      <c r="F180" s="22"/>
      <c r="G180" s="22"/>
      <c r="H180" s="22"/>
    </row>
    <row r="181" spans="4:8" x14ac:dyDescent="0.3">
      <c r="D181" s="22"/>
      <c r="E181" s="22"/>
      <c r="F181" s="22"/>
      <c r="G181" s="22"/>
      <c r="H181" s="22"/>
    </row>
    <row r="182" spans="4:8" x14ac:dyDescent="0.3">
      <c r="D182" s="22"/>
      <c r="E182" s="22"/>
      <c r="F182" s="22"/>
      <c r="G182" s="22"/>
      <c r="H182" s="22"/>
    </row>
    <row r="183" spans="4:8" x14ac:dyDescent="0.3">
      <c r="D183" s="22"/>
      <c r="E183" s="22"/>
      <c r="F183" s="22"/>
      <c r="G183" s="22"/>
      <c r="H183" s="22"/>
    </row>
    <row r="184" spans="4:8" x14ac:dyDescent="0.3">
      <c r="D184" s="22"/>
      <c r="E184" s="22"/>
      <c r="F184" s="22"/>
      <c r="G184" s="22"/>
      <c r="H184" s="22"/>
    </row>
    <row r="185" spans="4:8" x14ac:dyDescent="0.3">
      <c r="D185" s="22"/>
      <c r="E185" s="22"/>
      <c r="F185" s="22"/>
      <c r="G185" s="22"/>
      <c r="H185" s="22"/>
    </row>
    <row r="186" spans="4:8" x14ac:dyDescent="0.3">
      <c r="D186" s="22"/>
      <c r="E186" s="22"/>
      <c r="F186" s="22"/>
      <c r="G186" s="22"/>
      <c r="H186" s="22"/>
    </row>
    <row r="187" spans="4:8" x14ac:dyDescent="0.3">
      <c r="D187" s="22"/>
      <c r="E187" s="22"/>
      <c r="F187" s="22"/>
      <c r="G187" s="22"/>
      <c r="H187" s="22"/>
    </row>
    <row r="188" spans="4:8" x14ac:dyDescent="0.3">
      <c r="D188" s="22"/>
      <c r="E188" s="22"/>
      <c r="F188" s="22"/>
      <c r="G188" s="22"/>
      <c r="H188" s="22"/>
    </row>
    <row r="189" spans="4:8" x14ac:dyDescent="0.3">
      <c r="D189" s="22"/>
      <c r="E189" s="22"/>
      <c r="F189" s="22"/>
      <c r="G189" s="22"/>
      <c r="H189" s="22"/>
    </row>
    <row r="190" spans="4:8" x14ac:dyDescent="0.3">
      <c r="D190" s="22"/>
      <c r="E190" s="22"/>
      <c r="F190" s="22"/>
      <c r="G190" s="22"/>
      <c r="H190" s="22"/>
    </row>
    <row r="191" spans="4:8" x14ac:dyDescent="0.3">
      <c r="D191" s="22"/>
      <c r="E191" s="22"/>
      <c r="F191" s="22"/>
      <c r="G191" s="22"/>
      <c r="H191" s="22"/>
    </row>
    <row r="192" spans="4:8" x14ac:dyDescent="0.3">
      <c r="D192" s="22"/>
      <c r="E192" s="22"/>
      <c r="F192" s="22"/>
      <c r="G192" s="22"/>
      <c r="H192" s="22"/>
    </row>
    <row r="193" spans="4:8" x14ac:dyDescent="0.3">
      <c r="D193" s="22"/>
      <c r="E193" s="22"/>
      <c r="F193" s="22"/>
      <c r="G193" s="22"/>
      <c r="H193" s="22"/>
    </row>
    <row r="194" spans="4:8" x14ac:dyDescent="0.3">
      <c r="D194" s="22"/>
      <c r="E194" s="22"/>
      <c r="F194" s="22"/>
      <c r="G194" s="22"/>
      <c r="H194" s="22"/>
    </row>
    <row r="195" spans="4:8" x14ac:dyDescent="0.3">
      <c r="D195" s="22"/>
      <c r="E195" s="22"/>
      <c r="F195" s="22"/>
      <c r="G195" s="22"/>
      <c r="H195" s="22"/>
    </row>
    <row r="196" spans="4:8" x14ac:dyDescent="0.3">
      <c r="D196" s="22"/>
      <c r="E196" s="22"/>
      <c r="F196" s="22"/>
      <c r="G196" s="22"/>
      <c r="H196" s="22"/>
    </row>
    <row r="197" spans="4:8" x14ac:dyDescent="0.3">
      <c r="D197" s="22"/>
      <c r="E197" s="22"/>
      <c r="F197" s="22"/>
      <c r="G197" s="22"/>
      <c r="H197" s="22"/>
    </row>
    <row r="198" spans="4:8" x14ac:dyDescent="0.3">
      <c r="D198" s="22"/>
      <c r="E198" s="22"/>
      <c r="F198" s="22"/>
      <c r="G198" s="22"/>
      <c r="H198" s="22"/>
    </row>
    <row r="199" spans="4:8" x14ac:dyDescent="0.3">
      <c r="D199" s="22"/>
      <c r="E199" s="22"/>
      <c r="F199" s="22"/>
      <c r="G199" s="22"/>
      <c r="H199" s="22"/>
    </row>
    <row r="200" spans="4:8" x14ac:dyDescent="0.3">
      <c r="D200" s="22"/>
      <c r="E200" s="22"/>
      <c r="F200" s="22"/>
      <c r="G200" s="22"/>
      <c r="H200" s="22"/>
    </row>
    <row r="201" spans="4:8" x14ac:dyDescent="0.3">
      <c r="D201" s="22"/>
      <c r="E201" s="22"/>
      <c r="F201" s="22"/>
      <c r="G201" s="22"/>
      <c r="H201" s="22"/>
    </row>
    <row r="202" spans="4:8" x14ac:dyDescent="0.3">
      <c r="D202" s="22"/>
      <c r="E202" s="22"/>
      <c r="F202" s="22"/>
      <c r="G202" s="22"/>
      <c r="H202" s="22"/>
    </row>
    <row r="203" spans="4:8" x14ac:dyDescent="0.3">
      <c r="D203" s="22"/>
      <c r="E203" s="22"/>
      <c r="F203" s="22"/>
      <c r="G203" s="22"/>
      <c r="H203" s="22"/>
    </row>
    <row r="204" spans="4:8" x14ac:dyDescent="0.3">
      <c r="D204" s="22"/>
      <c r="E204" s="22"/>
      <c r="F204" s="22"/>
      <c r="G204" s="22"/>
      <c r="H204" s="22"/>
    </row>
    <row r="205" spans="4:8" x14ac:dyDescent="0.3">
      <c r="D205" s="22"/>
      <c r="E205" s="22"/>
      <c r="F205" s="22"/>
      <c r="G205" s="22"/>
      <c r="H205" s="22"/>
    </row>
    <row r="206" spans="4:8" x14ac:dyDescent="0.3">
      <c r="D206" s="22"/>
      <c r="E206" s="22"/>
      <c r="F206" s="22"/>
      <c r="G206" s="22"/>
      <c r="H206" s="22"/>
    </row>
    <row r="207" spans="4:8" x14ac:dyDescent="0.3">
      <c r="D207" s="22"/>
      <c r="E207" s="22"/>
      <c r="F207" s="22"/>
      <c r="G207" s="22"/>
      <c r="H207" s="22"/>
    </row>
    <row r="208" spans="4:8" x14ac:dyDescent="0.3">
      <c r="D208" s="22"/>
      <c r="E208" s="22"/>
      <c r="F208" s="22"/>
      <c r="G208" s="22"/>
      <c r="H208" s="22"/>
    </row>
    <row r="209" spans="4:8" x14ac:dyDescent="0.3">
      <c r="D209" s="22"/>
      <c r="E209" s="22"/>
      <c r="F209" s="22"/>
      <c r="G209" s="22"/>
      <c r="H209" s="22"/>
    </row>
    <row r="210" spans="4:8" x14ac:dyDescent="0.3">
      <c r="D210" s="22"/>
      <c r="E210" s="22"/>
      <c r="F210" s="22"/>
      <c r="G210" s="22"/>
      <c r="H210" s="22"/>
    </row>
    <row r="211" spans="4:8" x14ac:dyDescent="0.3">
      <c r="D211" s="22"/>
      <c r="E211" s="22"/>
      <c r="F211" s="22"/>
      <c r="G211" s="22"/>
      <c r="H211" s="22"/>
    </row>
    <row r="212" spans="4:8" x14ac:dyDescent="0.3">
      <c r="D212" s="22"/>
      <c r="E212" s="22"/>
      <c r="F212" s="22"/>
      <c r="G212" s="22"/>
      <c r="H212" s="22"/>
    </row>
    <row r="213" spans="4:8" x14ac:dyDescent="0.3">
      <c r="D213" s="22"/>
      <c r="E213" s="22"/>
      <c r="F213" s="22"/>
      <c r="G213" s="22"/>
      <c r="H213" s="22"/>
    </row>
    <row r="214" spans="4:8" x14ac:dyDescent="0.3">
      <c r="D214" s="22"/>
      <c r="E214" s="22"/>
      <c r="F214" s="22"/>
      <c r="G214" s="22"/>
      <c r="H214" s="22"/>
    </row>
    <row r="215" spans="4:8" x14ac:dyDescent="0.3">
      <c r="D215" s="22"/>
      <c r="E215" s="22"/>
      <c r="F215" s="22"/>
      <c r="G215" s="22"/>
      <c r="H215" s="22"/>
    </row>
    <row r="216" spans="4:8" x14ac:dyDescent="0.3">
      <c r="D216" s="22"/>
      <c r="E216" s="22"/>
      <c r="F216" s="22"/>
      <c r="G216" s="22"/>
      <c r="H216" s="22"/>
    </row>
    <row r="217" spans="4:8" x14ac:dyDescent="0.3">
      <c r="D217" s="22"/>
      <c r="E217" s="22"/>
      <c r="F217" s="22"/>
      <c r="G217" s="22"/>
      <c r="H217" s="22"/>
    </row>
    <row r="218" spans="4:8" x14ac:dyDescent="0.3">
      <c r="D218" s="22"/>
      <c r="E218" s="22"/>
      <c r="F218" s="22"/>
      <c r="G218" s="22"/>
      <c r="H218" s="22"/>
    </row>
    <row r="219" spans="4:8" x14ac:dyDescent="0.3">
      <c r="D219" s="22"/>
      <c r="E219" s="22"/>
      <c r="F219" s="22"/>
      <c r="G219" s="22"/>
      <c r="H219" s="22"/>
    </row>
    <row r="220" spans="4:8" x14ac:dyDescent="0.3">
      <c r="D220" s="22"/>
      <c r="E220" s="22"/>
      <c r="F220" s="22"/>
      <c r="G220" s="22"/>
      <c r="H220" s="22"/>
    </row>
    <row r="221" spans="4:8" x14ac:dyDescent="0.3">
      <c r="D221" s="22"/>
      <c r="E221" s="22"/>
      <c r="F221" s="22"/>
      <c r="G221" s="22"/>
      <c r="H221" s="22"/>
    </row>
    <row r="222" spans="4:8" x14ac:dyDescent="0.3">
      <c r="D222" s="22"/>
      <c r="E222" s="22"/>
      <c r="F222" s="22"/>
      <c r="G222" s="22"/>
      <c r="H222" s="22"/>
    </row>
    <row r="223" spans="4:8" x14ac:dyDescent="0.3">
      <c r="D223" s="22"/>
      <c r="E223" s="22"/>
      <c r="F223" s="22"/>
      <c r="G223" s="22"/>
      <c r="H223" s="22"/>
    </row>
    <row r="224" spans="4:8" x14ac:dyDescent="0.3">
      <c r="D224" s="22"/>
      <c r="E224" s="22"/>
      <c r="F224" s="22"/>
      <c r="G224" s="22"/>
      <c r="H224" s="22"/>
    </row>
    <row r="225" spans="4:8" x14ac:dyDescent="0.3">
      <c r="D225" s="22"/>
      <c r="E225" s="22"/>
      <c r="F225" s="22"/>
      <c r="G225" s="22"/>
      <c r="H225" s="22"/>
    </row>
    <row r="226" spans="4:8" x14ac:dyDescent="0.3">
      <c r="D226" s="22"/>
      <c r="E226" s="22"/>
      <c r="F226" s="22"/>
      <c r="G226" s="22"/>
      <c r="H226" s="22"/>
    </row>
    <row r="227" spans="4:8" x14ac:dyDescent="0.3">
      <c r="D227" s="22"/>
      <c r="E227" s="22"/>
      <c r="F227" s="22"/>
      <c r="G227" s="22"/>
      <c r="H227" s="22"/>
    </row>
    <row r="228" spans="4:8" x14ac:dyDescent="0.3">
      <c r="D228" s="22"/>
      <c r="E228" s="22"/>
      <c r="F228" s="22"/>
      <c r="G228" s="22"/>
      <c r="H228" s="22"/>
    </row>
    <row r="229" spans="4:8" x14ac:dyDescent="0.3">
      <c r="D229" s="22"/>
      <c r="E229" s="22"/>
      <c r="F229" s="22"/>
      <c r="G229" s="22"/>
      <c r="H229" s="22"/>
    </row>
    <row r="230" spans="4:8" x14ac:dyDescent="0.3">
      <c r="D230" s="22"/>
      <c r="E230" s="22"/>
      <c r="F230" s="22"/>
      <c r="G230" s="22"/>
      <c r="H230" s="22"/>
    </row>
    <row r="231" spans="4:8" x14ac:dyDescent="0.3">
      <c r="D231" s="22"/>
      <c r="E231" s="22"/>
      <c r="F231" s="22"/>
      <c r="G231" s="22"/>
      <c r="H231" s="22"/>
    </row>
    <row r="232" spans="4:8" x14ac:dyDescent="0.3">
      <c r="D232" s="22"/>
      <c r="E232" s="22"/>
      <c r="F232" s="22"/>
      <c r="G232" s="22"/>
      <c r="H232" s="22"/>
    </row>
    <row r="233" spans="4:8" x14ac:dyDescent="0.3">
      <c r="D233" s="22"/>
      <c r="E233" s="22"/>
      <c r="F233" s="22"/>
      <c r="G233" s="22"/>
      <c r="H233" s="22"/>
    </row>
    <row r="234" spans="4:8" x14ac:dyDescent="0.3">
      <c r="D234" s="22"/>
      <c r="E234" s="22"/>
      <c r="F234" s="22"/>
      <c r="G234" s="22"/>
      <c r="H234" s="22"/>
    </row>
    <row r="235" spans="4:8" x14ac:dyDescent="0.3">
      <c r="D235" s="22"/>
      <c r="E235" s="22"/>
      <c r="F235" s="22"/>
      <c r="G235" s="22"/>
      <c r="H235" s="22"/>
    </row>
    <row r="236" spans="4:8" x14ac:dyDescent="0.3">
      <c r="D236" s="22"/>
      <c r="E236" s="22"/>
      <c r="F236" s="22"/>
      <c r="G236" s="22"/>
      <c r="H236" s="22"/>
    </row>
    <row r="237" spans="4:8" x14ac:dyDescent="0.3">
      <c r="D237" s="22"/>
      <c r="E237" s="22"/>
      <c r="F237" s="22"/>
      <c r="G237" s="22"/>
      <c r="H237" s="22"/>
    </row>
    <row r="238" spans="4:8" x14ac:dyDescent="0.3">
      <c r="D238" s="22"/>
      <c r="E238" s="22"/>
      <c r="F238" s="22"/>
      <c r="G238" s="22"/>
      <c r="H238" s="22"/>
    </row>
    <row r="239" spans="4:8" x14ac:dyDescent="0.3">
      <c r="D239" s="22"/>
      <c r="E239" s="22"/>
      <c r="F239" s="22"/>
      <c r="G239" s="22"/>
      <c r="H239" s="22"/>
    </row>
    <row r="240" spans="4:8" x14ac:dyDescent="0.3">
      <c r="D240" s="22"/>
      <c r="E240" s="22"/>
      <c r="F240" s="22"/>
      <c r="G240" s="22"/>
      <c r="H240" s="22"/>
    </row>
    <row r="241" spans="4:8" x14ac:dyDescent="0.3">
      <c r="D241" s="22"/>
      <c r="E241" s="22"/>
      <c r="F241" s="22"/>
      <c r="G241" s="22"/>
      <c r="H241" s="22"/>
    </row>
    <row r="242" spans="4:8" x14ac:dyDescent="0.3">
      <c r="D242" s="22"/>
      <c r="E242" s="22"/>
      <c r="F242" s="22"/>
      <c r="G242" s="22"/>
      <c r="H242" s="22"/>
    </row>
    <row r="243" spans="4:8" x14ac:dyDescent="0.3">
      <c r="D243" s="22"/>
      <c r="E243" s="22"/>
      <c r="F243" s="22"/>
      <c r="G243" s="22"/>
      <c r="H243" s="22"/>
    </row>
    <row r="244" spans="4:8" x14ac:dyDescent="0.3">
      <c r="D244" s="22"/>
      <c r="E244" s="22"/>
      <c r="F244" s="22"/>
      <c r="G244" s="22"/>
      <c r="H244" s="22"/>
    </row>
    <row r="245" spans="4:8" x14ac:dyDescent="0.3">
      <c r="D245" s="22"/>
      <c r="E245" s="22"/>
      <c r="F245" s="22"/>
      <c r="G245" s="22"/>
      <c r="H245" s="22"/>
    </row>
    <row r="246" spans="4:8" x14ac:dyDescent="0.3">
      <c r="D246" s="22"/>
      <c r="E246" s="22"/>
      <c r="F246" s="22"/>
      <c r="G246" s="22"/>
      <c r="H246" s="22"/>
    </row>
    <row r="247" spans="4:8" x14ac:dyDescent="0.3">
      <c r="D247" s="22"/>
      <c r="E247" s="22"/>
      <c r="F247" s="22"/>
      <c r="G247" s="22"/>
      <c r="H247" s="22"/>
    </row>
    <row r="248" spans="4:8" x14ac:dyDescent="0.3">
      <c r="D248" s="22"/>
      <c r="E248" s="22"/>
      <c r="F248" s="22"/>
      <c r="G248" s="22"/>
      <c r="H248" s="22"/>
    </row>
    <row r="249" spans="4:8" x14ac:dyDescent="0.3">
      <c r="D249" s="22"/>
      <c r="E249" s="22"/>
      <c r="F249" s="22"/>
      <c r="G249" s="22"/>
      <c r="H249" s="22"/>
    </row>
    <row r="250" spans="4:8" x14ac:dyDescent="0.3">
      <c r="D250" s="22"/>
      <c r="E250" s="22"/>
      <c r="F250" s="22"/>
      <c r="G250" s="22"/>
      <c r="H250" s="22"/>
    </row>
    <row r="251" spans="4:8" x14ac:dyDescent="0.3">
      <c r="D251" s="22"/>
      <c r="E251" s="22"/>
      <c r="F251" s="22"/>
      <c r="G251" s="22"/>
      <c r="H251" s="22"/>
    </row>
    <row r="252" spans="4:8" x14ac:dyDescent="0.3">
      <c r="D252" s="22"/>
      <c r="E252" s="22"/>
      <c r="F252" s="22"/>
      <c r="G252" s="22"/>
      <c r="H252" s="22"/>
    </row>
    <row r="253" spans="4:8" x14ac:dyDescent="0.3">
      <c r="D253" s="22"/>
      <c r="E253" s="22"/>
      <c r="F253" s="22"/>
      <c r="G253" s="22"/>
      <c r="H253" s="22"/>
    </row>
    <row r="254" spans="4:8" x14ac:dyDescent="0.3">
      <c r="D254" s="22"/>
      <c r="E254" s="22"/>
      <c r="F254" s="22"/>
      <c r="G254" s="22"/>
      <c r="H254" s="22"/>
    </row>
    <row r="255" spans="4:8" x14ac:dyDescent="0.3">
      <c r="D255" s="22"/>
      <c r="E255" s="22"/>
      <c r="F255" s="22"/>
      <c r="G255" s="22"/>
      <c r="H255" s="22"/>
    </row>
    <row r="256" spans="4:8" x14ac:dyDescent="0.3">
      <c r="D256" s="22"/>
      <c r="E256" s="22"/>
      <c r="F256" s="22"/>
      <c r="G256" s="22"/>
      <c r="H256" s="22"/>
    </row>
    <row r="257" spans="4:8" x14ac:dyDescent="0.3">
      <c r="D257" s="22"/>
      <c r="E257" s="22"/>
      <c r="F257" s="22"/>
      <c r="G257" s="22"/>
      <c r="H257" s="22"/>
    </row>
    <row r="258" spans="4:8" x14ac:dyDescent="0.3">
      <c r="D258" s="22"/>
      <c r="E258" s="22"/>
      <c r="F258" s="22"/>
      <c r="G258" s="22"/>
      <c r="H258" s="22"/>
    </row>
    <row r="259" spans="4:8" x14ac:dyDescent="0.3">
      <c r="D259" s="22"/>
      <c r="E259" s="22"/>
      <c r="F259" s="22"/>
      <c r="G259" s="22"/>
      <c r="H259" s="22"/>
    </row>
    <row r="260" spans="4:8" x14ac:dyDescent="0.3">
      <c r="D260" s="22"/>
      <c r="E260" s="22"/>
      <c r="F260" s="22"/>
      <c r="G260" s="22"/>
      <c r="H260" s="22"/>
    </row>
    <row r="261" spans="4:8" x14ac:dyDescent="0.3">
      <c r="D261" s="22"/>
      <c r="E261" s="22"/>
      <c r="F261" s="22"/>
      <c r="G261" s="22"/>
      <c r="H261" s="22"/>
    </row>
    <row r="262" spans="4:8" x14ac:dyDescent="0.3">
      <c r="D262" s="22"/>
      <c r="E262" s="22"/>
      <c r="F262" s="22"/>
      <c r="G262" s="22"/>
      <c r="H262" s="22"/>
    </row>
    <row r="263" spans="4:8" x14ac:dyDescent="0.3">
      <c r="D263" s="22"/>
      <c r="E263" s="22"/>
      <c r="F263" s="22"/>
      <c r="G263" s="22"/>
      <c r="H263" s="22"/>
    </row>
    <row r="264" spans="4:8" x14ac:dyDescent="0.3">
      <c r="D264" s="22"/>
      <c r="E264" s="22"/>
      <c r="F264" s="22"/>
      <c r="G264" s="22"/>
      <c r="H264" s="22"/>
    </row>
    <row r="265" spans="4:8" x14ac:dyDescent="0.3">
      <c r="D265" s="22"/>
      <c r="E265" s="22"/>
      <c r="F265" s="22"/>
      <c r="G265" s="22"/>
      <c r="H265" s="22"/>
    </row>
    <row r="266" spans="4:8" x14ac:dyDescent="0.3">
      <c r="D266" s="22"/>
      <c r="E266" s="22"/>
      <c r="F266" s="22"/>
      <c r="G266" s="22"/>
      <c r="H266" s="22"/>
    </row>
    <row r="267" spans="4:8" x14ac:dyDescent="0.3">
      <c r="D267" s="22"/>
      <c r="E267" s="22"/>
      <c r="F267" s="22"/>
      <c r="G267" s="22"/>
      <c r="H267" s="22"/>
    </row>
    <row r="268" spans="4:8" x14ac:dyDescent="0.3">
      <c r="D268" s="22"/>
      <c r="E268" s="22"/>
      <c r="F268" s="22"/>
      <c r="G268" s="22"/>
      <c r="H268" s="22"/>
    </row>
    <row r="269" spans="4:8" x14ac:dyDescent="0.3">
      <c r="D269" s="22"/>
      <c r="E269" s="22"/>
      <c r="F269" s="22"/>
      <c r="G269" s="22"/>
      <c r="H269" s="22"/>
    </row>
    <row r="270" spans="4:8" x14ac:dyDescent="0.3">
      <c r="D270" s="22"/>
      <c r="E270" s="22"/>
      <c r="F270" s="22"/>
      <c r="G270" s="22"/>
      <c r="H270" s="22"/>
    </row>
    <row r="271" spans="4:8" x14ac:dyDescent="0.3">
      <c r="D271" s="22"/>
      <c r="E271" s="22"/>
      <c r="F271" s="22"/>
      <c r="G271" s="22"/>
      <c r="H271" s="22"/>
    </row>
    <row r="272" spans="4:8" x14ac:dyDescent="0.3">
      <c r="D272" s="22"/>
      <c r="E272" s="22"/>
      <c r="F272" s="22"/>
      <c r="G272" s="22"/>
      <c r="H272" s="22"/>
    </row>
    <row r="273" spans="4:8" x14ac:dyDescent="0.3">
      <c r="D273" s="22"/>
      <c r="E273" s="22"/>
      <c r="F273" s="22"/>
      <c r="G273" s="22"/>
      <c r="H273" s="22"/>
    </row>
    <row r="274" spans="4:8" x14ac:dyDescent="0.3">
      <c r="D274" s="22"/>
      <c r="E274" s="22"/>
      <c r="F274" s="22"/>
      <c r="G274" s="22"/>
      <c r="H274" s="22"/>
    </row>
    <row r="275" spans="4:8" x14ac:dyDescent="0.3">
      <c r="D275" s="22"/>
      <c r="E275" s="22"/>
      <c r="F275" s="22"/>
      <c r="G275" s="22"/>
      <c r="H275" s="22"/>
    </row>
    <row r="276" spans="4:8" x14ac:dyDescent="0.3">
      <c r="D276" s="22"/>
      <c r="E276" s="22"/>
      <c r="F276" s="22"/>
      <c r="G276" s="22"/>
      <c r="H276" s="22"/>
    </row>
    <row r="277" spans="4:8" x14ac:dyDescent="0.3">
      <c r="D277" s="22"/>
      <c r="E277" s="22"/>
      <c r="F277" s="22"/>
      <c r="G277" s="22"/>
      <c r="H277" s="22"/>
    </row>
    <row r="278" spans="4:8" x14ac:dyDescent="0.3">
      <c r="D278" s="22"/>
      <c r="E278" s="22"/>
      <c r="F278" s="22"/>
      <c r="G278" s="22"/>
      <c r="H278" s="22"/>
    </row>
    <row r="279" spans="4:8" x14ac:dyDescent="0.3">
      <c r="D279" s="22"/>
      <c r="E279" s="22"/>
      <c r="F279" s="22"/>
      <c r="G279" s="22"/>
      <c r="H279" s="22"/>
    </row>
    <row r="280" spans="4:8" x14ac:dyDescent="0.3">
      <c r="D280" s="22"/>
      <c r="E280" s="22"/>
      <c r="F280" s="22"/>
      <c r="G280" s="22"/>
      <c r="H280" s="22"/>
    </row>
    <row r="281" spans="4:8" x14ac:dyDescent="0.3">
      <c r="D281" s="22"/>
      <c r="E281" s="22"/>
      <c r="F281" s="22"/>
      <c r="G281" s="22"/>
      <c r="H281" s="22"/>
    </row>
    <row r="282" spans="4:8" x14ac:dyDescent="0.3">
      <c r="D282" s="22"/>
      <c r="E282" s="22"/>
      <c r="F282" s="22"/>
      <c r="G282" s="22"/>
      <c r="H282" s="22"/>
    </row>
    <row r="283" spans="4:8" x14ac:dyDescent="0.3">
      <c r="D283" s="22"/>
      <c r="E283" s="22"/>
      <c r="F283" s="22"/>
      <c r="G283" s="22"/>
      <c r="H283" s="22"/>
    </row>
    <row r="284" spans="4:8" x14ac:dyDescent="0.3">
      <c r="D284" s="22"/>
      <c r="E284" s="22"/>
      <c r="F284" s="22"/>
      <c r="G284" s="22"/>
      <c r="H284" s="22"/>
    </row>
    <row r="285" spans="4:8" x14ac:dyDescent="0.3">
      <c r="D285" s="22"/>
      <c r="E285" s="22"/>
      <c r="F285" s="22"/>
      <c r="G285" s="22"/>
      <c r="H285" s="22"/>
    </row>
    <row r="286" spans="4:8" x14ac:dyDescent="0.3">
      <c r="D286" s="22"/>
      <c r="E286" s="22"/>
      <c r="F286" s="22"/>
      <c r="G286" s="22"/>
      <c r="H286" s="22"/>
    </row>
    <row r="287" spans="4:8" x14ac:dyDescent="0.3">
      <c r="D287" s="22"/>
      <c r="E287" s="22"/>
      <c r="F287" s="22"/>
      <c r="G287" s="22"/>
      <c r="H287" s="22"/>
    </row>
    <row r="288" spans="4:8" x14ac:dyDescent="0.3">
      <c r="D288" s="22"/>
      <c r="E288" s="22"/>
      <c r="F288" s="22"/>
      <c r="G288" s="22"/>
      <c r="H288" s="22"/>
    </row>
    <row r="289" spans="4:8" x14ac:dyDescent="0.3">
      <c r="D289" s="22"/>
      <c r="E289" s="22"/>
      <c r="F289" s="22"/>
      <c r="G289" s="22"/>
      <c r="H289" s="22"/>
    </row>
    <row r="290" spans="4:8" x14ac:dyDescent="0.3">
      <c r="D290" s="22"/>
      <c r="E290" s="22"/>
      <c r="F290" s="22"/>
      <c r="G290" s="22"/>
      <c r="H290" s="22"/>
    </row>
    <row r="291" spans="4:8" x14ac:dyDescent="0.3">
      <c r="D291" s="22"/>
      <c r="E291" s="22"/>
      <c r="F291" s="22"/>
      <c r="G291" s="22"/>
      <c r="H291" s="22"/>
    </row>
    <row r="292" spans="4:8" x14ac:dyDescent="0.3">
      <c r="D292" s="22"/>
      <c r="E292" s="22"/>
      <c r="F292" s="22"/>
      <c r="G292" s="22"/>
      <c r="H292" s="22"/>
    </row>
    <row r="293" spans="4:8" x14ac:dyDescent="0.3">
      <c r="D293" s="22"/>
      <c r="E293" s="22"/>
      <c r="F293" s="22"/>
      <c r="G293" s="22"/>
      <c r="H293" s="22"/>
    </row>
    <row r="294" spans="4:8" x14ac:dyDescent="0.3">
      <c r="D294" s="22"/>
      <c r="E294" s="22"/>
      <c r="F294" s="22"/>
      <c r="G294" s="22"/>
      <c r="H294" s="22"/>
    </row>
    <row r="295" spans="4:8" x14ac:dyDescent="0.3">
      <c r="D295" s="22"/>
      <c r="E295" s="22"/>
      <c r="F295" s="22"/>
      <c r="G295" s="22"/>
      <c r="H295" s="22"/>
    </row>
    <row r="296" spans="4:8" x14ac:dyDescent="0.3">
      <c r="D296" s="22"/>
      <c r="E296" s="22"/>
      <c r="F296" s="22"/>
      <c r="G296" s="22"/>
      <c r="H296" s="22"/>
    </row>
    <row r="297" spans="4:8" x14ac:dyDescent="0.3">
      <c r="D297" s="22"/>
      <c r="E297" s="22"/>
      <c r="F297" s="22"/>
      <c r="G297" s="22"/>
      <c r="H297" s="22"/>
    </row>
    <row r="298" spans="4:8" x14ac:dyDescent="0.3">
      <c r="D298" s="22"/>
      <c r="E298" s="22"/>
      <c r="F298" s="22"/>
      <c r="G298" s="22"/>
      <c r="H298" s="22"/>
    </row>
    <row r="299" spans="4:8" x14ac:dyDescent="0.3">
      <c r="D299" s="22"/>
      <c r="E299" s="22"/>
      <c r="F299" s="22"/>
      <c r="G299" s="22"/>
      <c r="H299" s="22"/>
    </row>
    <row r="300" spans="4:8" x14ac:dyDescent="0.3">
      <c r="D300" s="22"/>
      <c r="E300" s="22"/>
      <c r="F300" s="22"/>
      <c r="G300" s="22"/>
      <c r="H300" s="22"/>
    </row>
    <row r="301" spans="4:8" x14ac:dyDescent="0.3">
      <c r="D301" s="22"/>
      <c r="E301" s="22"/>
      <c r="F301" s="22"/>
      <c r="G301" s="22"/>
      <c r="H301" s="22"/>
    </row>
    <row r="302" spans="4:8" x14ac:dyDescent="0.3">
      <c r="D302" s="22"/>
      <c r="E302" s="22"/>
      <c r="F302" s="22"/>
      <c r="G302" s="22"/>
      <c r="H302" s="22"/>
    </row>
    <row r="303" spans="4:8" x14ac:dyDescent="0.3">
      <c r="D303" s="22"/>
      <c r="E303" s="22"/>
      <c r="F303" s="22"/>
      <c r="G303" s="22"/>
      <c r="H303" s="22"/>
    </row>
    <row r="304" spans="4:8" x14ac:dyDescent="0.3">
      <c r="D304" s="22"/>
      <c r="E304" s="22"/>
      <c r="F304" s="22"/>
      <c r="G304" s="22"/>
      <c r="H304" s="22"/>
    </row>
    <row r="305" spans="4:8" x14ac:dyDescent="0.3">
      <c r="D305" s="22"/>
      <c r="E305" s="22"/>
      <c r="F305" s="22"/>
      <c r="G305" s="22"/>
      <c r="H305" s="22"/>
    </row>
    <row r="306" spans="4:8" x14ac:dyDescent="0.3">
      <c r="D306" s="22"/>
      <c r="E306" s="22"/>
      <c r="F306" s="22"/>
      <c r="G306" s="22"/>
      <c r="H306" s="22"/>
    </row>
    <row r="307" spans="4:8" x14ac:dyDescent="0.3">
      <c r="D307" s="22"/>
      <c r="E307" s="22"/>
      <c r="F307" s="22"/>
      <c r="G307" s="22"/>
      <c r="H307" s="22"/>
    </row>
    <row r="308" spans="4:8" x14ac:dyDescent="0.3">
      <c r="D308" s="22"/>
      <c r="E308" s="22"/>
      <c r="F308" s="22"/>
      <c r="G308" s="22"/>
      <c r="H308" s="22"/>
    </row>
    <row r="309" spans="4:8" x14ac:dyDescent="0.3">
      <c r="D309" s="22"/>
      <c r="E309" s="22"/>
      <c r="F309" s="22"/>
      <c r="G309" s="22"/>
      <c r="H309" s="22"/>
    </row>
    <row r="310" spans="4:8" x14ac:dyDescent="0.3">
      <c r="D310" s="22"/>
      <c r="E310" s="22"/>
      <c r="F310" s="22"/>
      <c r="G310" s="22"/>
      <c r="H310" s="22"/>
    </row>
    <row r="311" spans="4:8" x14ac:dyDescent="0.3">
      <c r="D311" s="22"/>
      <c r="E311" s="22"/>
      <c r="F311" s="22"/>
      <c r="G311" s="22"/>
      <c r="H311" s="22"/>
    </row>
    <row r="312" spans="4:8" x14ac:dyDescent="0.3">
      <c r="D312" s="22"/>
      <c r="E312" s="22"/>
      <c r="F312" s="22"/>
      <c r="G312" s="22"/>
      <c r="H312" s="22"/>
    </row>
    <row r="313" spans="4:8" x14ac:dyDescent="0.3">
      <c r="D313" s="22"/>
      <c r="E313" s="22"/>
      <c r="F313" s="22"/>
      <c r="G313" s="22"/>
      <c r="H313" s="22"/>
    </row>
    <row r="314" spans="4:8" x14ac:dyDescent="0.3">
      <c r="D314" s="22"/>
      <c r="E314" s="22"/>
      <c r="F314" s="22"/>
      <c r="G314" s="22"/>
      <c r="H314" s="22"/>
    </row>
    <row r="315" spans="4:8" x14ac:dyDescent="0.3">
      <c r="D315" s="22"/>
      <c r="E315" s="22"/>
      <c r="F315" s="22"/>
      <c r="G315" s="22"/>
      <c r="H315" s="22"/>
    </row>
    <row r="316" spans="4:8" x14ac:dyDescent="0.3">
      <c r="D316" s="22"/>
      <c r="E316" s="22"/>
      <c r="F316" s="22"/>
      <c r="G316" s="22"/>
      <c r="H316" s="22"/>
    </row>
    <row r="317" spans="4:8" x14ac:dyDescent="0.3">
      <c r="D317" s="22"/>
      <c r="E317" s="22"/>
      <c r="F317" s="22"/>
      <c r="G317" s="22"/>
      <c r="H317" s="22"/>
    </row>
    <row r="318" spans="4:8" x14ac:dyDescent="0.3">
      <c r="D318" s="22"/>
      <c r="E318" s="22"/>
      <c r="F318" s="22"/>
      <c r="G318" s="22"/>
      <c r="H318" s="22"/>
    </row>
    <row r="319" spans="4:8" x14ac:dyDescent="0.3">
      <c r="D319" s="22"/>
      <c r="E319" s="22"/>
      <c r="F319" s="22"/>
      <c r="G319" s="22"/>
      <c r="H319" s="22"/>
    </row>
    <row r="320" spans="4:8" x14ac:dyDescent="0.3">
      <c r="D320" s="22"/>
      <c r="E320" s="22"/>
      <c r="F320" s="22"/>
      <c r="G320" s="22"/>
      <c r="H320" s="22"/>
    </row>
    <row r="321" spans="4:8" x14ac:dyDescent="0.3">
      <c r="D321" s="22"/>
      <c r="E321" s="22"/>
      <c r="F321" s="22"/>
      <c r="G321" s="22"/>
      <c r="H321" s="22"/>
    </row>
    <row r="322" spans="4:8" x14ac:dyDescent="0.3">
      <c r="D322" s="22"/>
      <c r="E322" s="22"/>
      <c r="F322" s="22"/>
      <c r="G322" s="22"/>
      <c r="H322" s="22"/>
    </row>
    <row r="323" spans="4:8" x14ac:dyDescent="0.3">
      <c r="D323" s="22"/>
      <c r="E323" s="22"/>
      <c r="F323" s="22"/>
      <c r="G323" s="22"/>
      <c r="H323" s="22"/>
    </row>
    <row r="324" spans="4:8" x14ac:dyDescent="0.3">
      <c r="D324" s="22"/>
      <c r="E324" s="22"/>
      <c r="F324" s="22"/>
      <c r="G324" s="22"/>
      <c r="H324" s="22"/>
    </row>
    <row r="325" spans="4:8" x14ac:dyDescent="0.3">
      <c r="D325" s="22"/>
      <c r="E325" s="22"/>
      <c r="F325" s="22"/>
      <c r="G325" s="22"/>
      <c r="H325" s="22"/>
    </row>
    <row r="326" spans="4:8" x14ac:dyDescent="0.3">
      <c r="D326" s="22"/>
      <c r="E326" s="22"/>
      <c r="F326" s="22"/>
      <c r="G326" s="22"/>
      <c r="H326" s="22"/>
    </row>
    <row r="327" spans="4:8" x14ac:dyDescent="0.3">
      <c r="D327" s="22"/>
      <c r="E327" s="22"/>
      <c r="F327" s="22"/>
      <c r="G327" s="22"/>
      <c r="H327" s="22"/>
    </row>
    <row r="328" spans="4:8" x14ac:dyDescent="0.3">
      <c r="D328" s="22"/>
      <c r="E328" s="22"/>
      <c r="F328" s="22"/>
      <c r="G328" s="22"/>
      <c r="H328" s="22"/>
    </row>
    <row r="329" spans="4:8" x14ac:dyDescent="0.3">
      <c r="D329" s="22"/>
      <c r="E329" s="22"/>
      <c r="F329" s="22"/>
      <c r="G329" s="22"/>
      <c r="H329" s="22"/>
    </row>
    <row r="330" spans="4:8" x14ac:dyDescent="0.3">
      <c r="D330" s="22"/>
      <c r="E330" s="22"/>
      <c r="F330" s="22"/>
      <c r="G330" s="22"/>
      <c r="H330" s="22"/>
    </row>
    <row r="331" spans="4:8" x14ac:dyDescent="0.3">
      <c r="D331" s="22"/>
      <c r="E331" s="22"/>
      <c r="F331" s="22"/>
      <c r="G331" s="22"/>
      <c r="H331" s="22"/>
    </row>
    <row r="332" spans="4:8" x14ac:dyDescent="0.3">
      <c r="D332" s="22"/>
      <c r="E332" s="22"/>
      <c r="F332" s="22"/>
      <c r="G332" s="22"/>
      <c r="H332" s="22"/>
    </row>
    <row r="333" spans="4:8" x14ac:dyDescent="0.3">
      <c r="D333" s="22"/>
      <c r="E333" s="22"/>
      <c r="F333" s="22"/>
      <c r="G333" s="22"/>
      <c r="H333" s="22"/>
    </row>
    <row r="334" spans="4:8" x14ac:dyDescent="0.3">
      <c r="D334" s="22"/>
      <c r="E334" s="22"/>
      <c r="F334" s="22"/>
      <c r="G334" s="22"/>
      <c r="H334" s="22"/>
    </row>
    <row r="335" spans="4:8" x14ac:dyDescent="0.3">
      <c r="D335" s="22"/>
      <c r="E335" s="22"/>
      <c r="F335" s="22"/>
      <c r="G335" s="22"/>
      <c r="H335" s="22"/>
    </row>
    <row r="336" spans="4:8" x14ac:dyDescent="0.3">
      <c r="D336" s="22"/>
      <c r="E336" s="22"/>
      <c r="F336" s="22"/>
      <c r="G336" s="22"/>
      <c r="H336" s="22"/>
    </row>
    <row r="337" spans="4:8" x14ac:dyDescent="0.3">
      <c r="D337" s="22"/>
      <c r="E337" s="22"/>
      <c r="F337" s="22"/>
      <c r="G337" s="22"/>
      <c r="H337" s="22"/>
    </row>
    <row r="338" spans="4:8" x14ac:dyDescent="0.3">
      <c r="D338" s="22"/>
      <c r="E338" s="22"/>
      <c r="F338" s="22"/>
      <c r="G338" s="22"/>
      <c r="H338" s="22"/>
    </row>
    <row r="339" spans="4:8" x14ac:dyDescent="0.3">
      <c r="D339" s="22"/>
      <c r="E339" s="22"/>
      <c r="F339" s="22"/>
      <c r="G339" s="22"/>
      <c r="H339" s="22"/>
    </row>
    <row r="340" spans="4:8" x14ac:dyDescent="0.3">
      <c r="D340" s="22"/>
      <c r="E340" s="22"/>
      <c r="F340" s="22"/>
      <c r="G340" s="22"/>
      <c r="H340" s="22"/>
    </row>
    <row r="341" spans="4:8" x14ac:dyDescent="0.3">
      <c r="D341" s="22"/>
      <c r="E341" s="22"/>
      <c r="F341" s="22"/>
      <c r="G341" s="22"/>
      <c r="H341" s="22"/>
    </row>
    <row r="342" spans="4:8" x14ac:dyDescent="0.3">
      <c r="D342" s="22"/>
      <c r="E342" s="22"/>
      <c r="F342" s="22"/>
      <c r="G342" s="22"/>
      <c r="H342" s="22"/>
    </row>
    <row r="343" spans="4:8" x14ac:dyDescent="0.3">
      <c r="D343" s="22"/>
      <c r="E343" s="22"/>
      <c r="F343" s="22"/>
      <c r="G343" s="22"/>
      <c r="H343" s="22"/>
    </row>
    <row r="344" spans="4:8" x14ac:dyDescent="0.3">
      <c r="D344" s="22"/>
      <c r="E344" s="22"/>
      <c r="F344" s="22"/>
      <c r="G344" s="22"/>
      <c r="H344" s="22"/>
    </row>
    <row r="345" spans="4:8" x14ac:dyDescent="0.3">
      <c r="D345" s="22"/>
      <c r="E345" s="22"/>
      <c r="F345" s="22"/>
      <c r="G345" s="22"/>
      <c r="H345" s="22"/>
    </row>
    <row r="346" spans="4:8" x14ac:dyDescent="0.3">
      <c r="D346" s="22"/>
      <c r="E346" s="22"/>
      <c r="F346" s="22"/>
      <c r="G346" s="22"/>
      <c r="H346" s="22"/>
    </row>
    <row r="347" spans="4:8" x14ac:dyDescent="0.3">
      <c r="D347" s="22"/>
      <c r="E347" s="22"/>
      <c r="F347" s="22"/>
      <c r="G347" s="22"/>
      <c r="H347" s="22"/>
    </row>
    <row r="348" spans="4:8" x14ac:dyDescent="0.3">
      <c r="D348" s="22"/>
      <c r="E348" s="22"/>
      <c r="F348" s="22"/>
      <c r="G348" s="22"/>
      <c r="H348" s="22"/>
    </row>
    <row r="349" spans="4:8" x14ac:dyDescent="0.3">
      <c r="D349" s="22"/>
      <c r="E349" s="22"/>
      <c r="F349" s="22"/>
      <c r="G349" s="22"/>
      <c r="H349" s="22"/>
    </row>
    <row r="350" spans="4:8" x14ac:dyDescent="0.3">
      <c r="D350" s="22"/>
      <c r="E350" s="22"/>
      <c r="F350" s="22"/>
      <c r="G350" s="22"/>
      <c r="H350" s="22"/>
    </row>
    <row r="351" spans="4:8" x14ac:dyDescent="0.3">
      <c r="D351" s="22"/>
      <c r="E351" s="22"/>
      <c r="F351" s="22"/>
      <c r="G351" s="22"/>
      <c r="H351" s="22"/>
    </row>
    <row r="352" spans="4:8" x14ac:dyDescent="0.3">
      <c r="D352" s="22"/>
      <c r="E352" s="22"/>
      <c r="F352" s="22"/>
      <c r="G352" s="22"/>
      <c r="H352" s="22"/>
    </row>
    <row r="353" spans="4:8" x14ac:dyDescent="0.3">
      <c r="D353" s="22"/>
      <c r="E353" s="22"/>
      <c r="F353" s="22"/>
      <c r="G353" s="22"/>
      <c r="H353" s="22"/>
    </row>
    <row r="354" spans="4:8" x14ac:dyDescent="0.3">
      <c r="D354" s="22"/>
      <c r="E354" s="22"/>
      <c r="F354" s="22"/>
      <c r="G354" s="22"/>
      <c r="H354" s="22"/>
    </row>
    <row r="355" spans="4:8" x14ac:dyDescent="0.3">
      <c r="D355" s="22"/>
      <c r="E355" s="22"/>
      <c r="F355" s="22"/>
      <c r="G355" s="22"/>
      <c r="H355" s="22"/>
    </row>
    <row r="356" spans="4:8" x14ac:dyDescent="0.3">
      <c r="D356" s="22"/>
      <c r="E356" s="22"/>
      <c r="F356" s="22"/>
      <c r="G356" s="22"/>
      <c r="H356" s="22"/>
    </row>
    <row r="357" spans="4:8" x14ac:dyDescent="0.3">
      <c r="D357" s="22"/>
      <c r="E357" s="22"/>
      <c r="F357" s="22"/>
      <c r="G357" s="22"/>
      <c r="H357" s="22"/>
    </row>
    <row r="358" spans="4:8" x14ac:dyDescent="0.3">
      <c r="D358" s="22"/>
      <c r="E358" s="22"/>
      <c r="F358" s="22"/>
      <c r="G358" s="22"/>
      <c r="H358" s="22"/>
    </row>
    <row r="359" spans="4:8" x14ac:dyDescent="0.3">
      <c r="D359" s="22"/>
      <c r="E359" s="22"/>
      <c r="F359" s="22"/>
      <c r="G359" s="22"/>
      <c r="H359" s="22"/>
    </row>
    <row r="360" spans="4:8" x14ac:dyDescent="0.3">
      <c r="D360" s="22"/>
      <c r="E360" s="22"/>
      <c r="F360" s="22"/>
      <c r="G360" s="22"/>
      <c r="H360" s="22"/>
    </row>
    <row r="361" spans="4:8" x14ac:dyDescent="0.3">
      <c r="D361" s="22"/>
      <c r="E361" s="22"/>
      <c r="F361" s="22"/>
      <c r="G361" s="22"/>
      <c r="H361" s="22"/>
    </row>
    <row r="362" spans="4:8" x14ac:dyDescent="0.3">
      <c r="D362" s="22"/>
      <c r="E362" s="22"/>
      <c r="F362" s="22"/>
      <c r="G362" s="22"/>
      <c r="H362" s="22"/>
    </row>
    <row r="363" spans="4:8" x14ac:dyDescent="0.3">
      <c r="D363" s="22"/>
      <c r="E363" s="22"/>
      <c r="F363" s="22"/>
      <c r="G363" s="22"/>
      <c r="H363" s="22"/>
    </row>
    <row r="364" spans="4:8" x14ac:dyDescent="0.3">
      <c r="D364" s="22"/>
      <c r="E364" s="22"/>
      <c r="F364" s="22"/>
      <c r="G364" s="22"/>
      <c r="H364" s="22"/>
    </row>
    <row r="365" spans="4:8" x14ac:dyDescent="0.3">
      <c r="D365" s="22"/>
      <c r="E365" s="22"/>
      <c r="F365" s="22"/>
      <c r="G365" s="22"/>
      <c r="H365" s="22"/>
    </row>
    <row r="366" spans="4:8" x14ac:dyDescent="0.3">
      <c r="D366" s="22"/>
      <c r="E366" s="22"/>
      <c r="F366" s="22"/>
      <c r="G366" s="22"/>
      <c r="H366" s="22"/>
    </row>
    <row r="367" spans="4:8" x14ac:dyDescent="0.3">
      <c r="D367" s="22"/>
      <c r="E367" s="22"/>
      <c r="F367" s="22"/>
      <c r="G367" s="22"/>
      <c r="H367" s="22"/>
    </row>
    <row r="368" spans="4:8" x14ac:dyDescent="0.3">
      <c r="D368" s="22"/>
      <c r="E368" s="22"/>
      <c r="F368" s="22"/>
      <c r="G368" s="22"/>
      <c r="H368" s="22"/>
    </row>
    <row r="369" spans="4:8" x14ac:dyDescent="0.3">
      <c r="D369" s="22"/>
      <c r="E369" s="22"/>
      <c r="F369" s="22"/>
      <c r="G369" s="22"/>
      <c r="H369" s="22"/>
    </row>
    <row r="370" spans="4:8" x14ac:dyDescent="0.3">
      <c r="D370" s="22"/>
      <c r="E370" s="22"/>
      <c r="F370" s="22"/>
      <c r="G370" s="22"/>
      <c r="H370" s="22"/>
    </row>
    <row r="371" spans="4:8" x14ac:dyDescent="0.3">
      <c r="D371" s="22"/>
      <c r="E371" s="22"/>
      <c r="F371" s="22"/>
      <c r="G371" s="22"/>
      <c r="H371" s="22"/>
    </row>
    <row r="372" spans="4:8" x14ac:dyDescent="0.3">
      <c r="D372" s="22"/>
      <c r="E372" s="22"/>
      <c r="F372" s="22"/>
      <c r="G372" s="22"/>
      <c r="H372" s="22"/>
    </row>
    <row r="373" spans="4:8" x14ac:dyDescent="0.3">
      <c r="D373" s="22"/>
      <c r="E373" s="22"/>
      <c r="F373" s="22"/>
      <c r="G373" s="22"/>
      <c r="H373" s="22"/>
    </row>
    <row r="374" spans="4:8" x14ac:dyDescent="0.3">
      <c r="D374" s="22"/>
      <c r="E374" s="22"/>
      <c r="F374" s="22"/>
      <c r="G374" s="22"/>
      <c r="H374" s="22"/>
    </row>
    <row r="375" spans="4:8" x14ac:dyDescent="0.3">
      <c r="D375" s="22"/>
      <c r="E375" s="22"/>
      <c r="F375" s="22"/>
      <c r="G375" s="22"/>
      <c r="H375" s="22"/>
    </row>
    <row r="376" spans="4:8" x14ac:dyDescent="0.3">
      <c r="D376" s="22"/>
      <c r="E376" s="22"/>
      <c r="F376" s="22"/>
      <c r="G376" s="22"/>
      <c r="H376" s="22"/>
    </row>
    <row r="377" spans="4:8" x14ac:dyDescent="0.3">
      <c r="D377" s="22"/>
      <c r="E377" s="22"/>
      <c r="F377" s="22"/>
      <c r="G377" s="22"/>
      <c r="H377" s="22"/>
    </row>
    <row r="378" spans="4:8" x14ac:dyDescent="0.3">
      <c r="D378" s="22"/>
      <c r="E378" s="22"/>
      <c r="F378" s="22"/>
      <c r="G378" s="22"/>
      <c r="H378" s="22"/>
    </row>
    <row r="379" spans="4:8" x14ac:dyDescent="0.3">
      <c r="D379" s="22"/>
      <c r="E379" s="22"/>
      <c r="F379" s="22"/>
      <c r="G379" s="22"/>
      <c r="H379" s="22"/>
    </row>
    <row r="380" spans="4:8" x14ac:dyDescent="0.3">
      <c r="D380" s="22"/>
      <c r="E380" s="22"/>
      <c r="F380" s="22"/>
      <c r="G380" s="22"/>
      <c r="H380" s="22"/>
    </row>
    <row r="381" spans="4:8" x14ac:dyDescent="0.3">
      <c r="D381" s="22"/>
      <c r="E381" s="22"/>
      <c r="F381" s="22"/>
      <c r="G381" s="22"/>
      <c r="H381" s="22"/>
    </row>
    <row r="382" spans="4:8" x14ac:dyDescent="0.3">
      <c r="D382" s="22"/>
      <c r="E382" s="22"/>
      <c r="F382" s="22"/>
      <c r="G382" s="22"/>
      <c r="H382" s="22"/>
    </row>
    <row r="383" spans="4:8" x14ac:dyDescent="0.3">
      <c r="D383" s="22"/>
      <c r="E383" s="22"/>
      <c r="F383" s="22"/>
      <c r="G383" s="22"/>
      <c r="H383" s="22"/>
    </row>
    <row r="384" spans="4:8" x14ac:dyDescent="0.3">
      <c r="D384" s="22"/>
      <c r="E384" s="22"/>
      <c r="F384" s="22"/>
      <c r="G384" s="22"/>
      <c r="H384" s="22"/>
    </row>
    <row r="385" spans="4:8" x14ac:dyDescent="0.3">
      <c r="D385" s="22"/>
      <c r="E385" s="22"/>
      <c r="F385" s="22"/>
      <c r="G385" s="22"/>
      <c r="H385" s="22"/>
    </row>
    <row r="386" spans="4:8" x14ac:dyDescent="0.3">
      <c r="D386" s="22"/>
      <c r="E386" s="22"/>
      <c r="F386" s="22"/>
      <c r="G386" s="22"/>
      <c r="H386" s="22"/>
    </row>
    <row r="387" spans="4:8" x14ac:dyDescent="0.3">
      <c r="D387" s="22"/>
      <c r="E387" s="22"/>
      <c r="F387" s="22"/>
      <c r="G387" s="22"/>
      <c r="H387" s="22"/>
    </row>
    <row r="388" spans="4:8" x14ac:dyDescent="0.3">
      <c r="D388" s="22"/>
      <c r="E388" s="22"/>
      <c r="F388" s="22"/>
      <c r="G388" s="22"/>
      <c r="H388" s="22"/>
    </row>
    <row r="389" spans="4:8" x14ac:dyDescent="0.3">
      <c r="D389" s="22"/>
      <c r="E389" s="22"/>
      <c r="F389" s="22"/>
      <c r="G389" s="22"/>
      <c r="H389" s="22"/>
    </row>
    <row r="390" spans="4:8" x14ac:dyDescent="0.3">
      <c r="D390" s="22"/>
      <c r="E390" s="22"/>
      <c r="F390" s="22"/>
      <c r="G390" s="22"/>
      <c r="H390" s="22"/>
    </row>
    <row r="391" spans="4:8" x14ac:dyDescent="0.3">
      <c r="D391" s="22"/>
      <c r="E391" s="22"/>
      <c r="F391" s="22"/>
      <c r="G391" s="22"/>
      <c r="H391" s="22"/>
    </row>
    <row r="392" spans="4:8" x14ac:dyDescent="0.3">
      <c r="D392" s="22"/>
      <c r="E392" s="22"/>
      <c r="F392" s="22"/>
      <c r="G392" s="22"/>
      <c r="H392" s="22"/>
    </row>
    <row r="393" spans="4:8" x14ac:dyDescent="0.3">
      <c r="D393" s="22"/>
      <c r="E393" s="22"/>
      <c r="F393" s="22"/>
      <c r="G393" s="22"/>
      <c r="H393" s="22"/>
    </row>
    <row r="394" spans="4:8" x14ac:dyDescent="0.3">
      <c r="D394" s="22"/>
      <c r="E394" s="22"/>
      <c r="F394" s="22"/>
      <c r="G394" s="22"/>
      <c r="H394" s="22"/>
    </row>
    <row r="395" spans="4:8" x14ac:dyDescent="0.3">
      <c r="D395" s="22"/>
      <c r="E395" s="22"/>
      <c r="F395" s="22"/>
      <c r="G395" s="22"/>
      <c r="H395" s="22"/>
    </row>
    <row r="396" spans="4:8" x14ac:dyDescent="0.3">
      <c r="D396" s="22"/>
      <c r="E396" s="22"/>
      <c r="F396" s="22"/>
      <c r="G396" s="22"/>
      <c r="H396" s="22"/>
    </row>
    <row r="397" spans="4:8" x14ac:dyDescent="0.3">
      <c r="D397" s="22"/>
      <c r="E397" s="22"/>
      <c r="F397" s="22"/>
      <c r="G397" s="22"/>
      <c r="H397" s="22"/>
    </row>
    <row r="398" spans="4:8" x14ac:dyDescent="0.3">
      <c r="D398" s="22"/>
      <c r="E398" s="22"/>
      <c r="F398" s="22"/>
      <c r="G398" s="22"/>
      <c r="H398" s="22"/>
    </row>
    <row r="399" spans="4:8" x14ac:dyDescent="0.3">
      <c r="D399" s="22"/>
      <c r="E399" s="22"/>
      <c r="F399" s="22"/>
      <c r="G399" s="22"/>
      <c r="H399" s="22"/>
    </row>
    <row r="400" spans="4:8" x14ac:dyDescent="0.3">
      <c r="D400" s="22"/>
      <c r="E400" s="22"/>
      <c r="F400" s="22"/>
      <c r="G400" s="22"/>
      <c r="H400" s="22"/>
    </row>
    <row r="401" spans="4:8" x14ac:dyDescent="0.3">
      <c r="D401" s="22"/>
      <c r="E401" s="22"/>
      <c r="F401" s="22"/>
      <c r="G401" s="22"/>
      <c r="H401" s="22"/>
    </row>
    <row r="402" spans="4:8" x14ac:dyDescent="0.3">
      <c r="D402" s="22"/>
      <c r="E402" s="22"/>
      <c r="F402" s="22"/>
      <c r="G402" s="22"/>
      <c r="H402" s="22"/>
    </row>
    <row r="403" spans="4:8" x14ac:dyDescent="0.3">
      <c r="D403" s="22"/>
      <c r="E403" s="22"/>
      <c r="F403" s="22"/>
      <c r="G403" s="22"/>
      <c r="H403" s="22"/>
    </row>
    <row r="404" spans="4:8" x14ac:dyDescent="0.3">
      <c r="D404" s="22"/>
      <c r="E404" s="22"/>
      <c r="F404" s="22"/>
      <c r="G404" s="22"/>
      <c r="H404" s="22"/>
    </row>
    <row r="405" spans="4:8" x14ac:dyDescent="0.3">
      <c r="D405" s="22"/>
      <c r="E405" s="22"/>
      <c r="F405" s="22"/>
      <c r="G405" s="22"/>
      <c r="H405" s="22"/>
    </row>
    <row r="406" spans="4:8" x14ac:dyDescent="0.3">
      <c r="D406" s="22"/>
      <c r="E406" s="22"/>
      <c r="F406" s="22"/>
      <c r="G406" s="22"/>
      <c r="H406" s="22"/>
    </row>
    <row r="407" spans="4:8" x14ac:dyDescent="0.3">
      <c r="D407" s="22"/>
      <c r="E407" s="22"/>
      <c r="F407" s="22"/>
      <c r="G407" s="22"/>
      <c r="H407" s="22"/>
    </row>
    <row r="408" spans="4:8" x14ac:dyDescent="0.3">
      <c r="D408" s="22"/>
      <c r="E408" s="22"/>
      <c r="F408" s="22"/>
      <c r="G408" s="22"/>
      <c r="H408" s="22"/>
    </row>
    <row r="409" spans="4:8" x14ac:dyDescent="0.3">
      <c r="D409" s="22"/>
      <c r="E409" s="22"/>
      <c r="F409" s="22"/>
      <c r="G409" s="22"/>
      <c r="H409" s="22"/>
    </row>
    <row r="410" spans="4:8" x14ac:dyDescent="0.3">
      <c r="D410" s="22"/>
      <c r="E410" s="22"/>
      <c r="F410" s="22"/>
      <c r="G410" s="22"/>
      <c r="H410" s="22"/>
    </row>
    <row r="411" spans="4:8" x14ac:dyDescent="0.3">
      <c r="D411" s="22"/>
      <c r="E411" s="22"/>
      <c r="F411" s="22"/>
      <c r="G411" s="22"/>
      <c r="H411" s="22"/>
    </row>
    <row r="412" spans="4:8" x14ac:dyDescent="0.3">
      <c r="D412" s="22"/>
      <c r="E412" s="22"/>
      <c r="F412" s="22"/>
      <c r="G412" s="22"/>
      <c r="H412" s="22"/>
    </row>
    <row r="413" spans="4:8" x14ac:dyDescent="0.3">
      <c r="D413" s="22"/>
      <c r="E413" s="22"/>
      <c r="F413" s="22"/>
      <c r="G413" s="22"/>
      <c r="H413" s="22"/>
    </row>
    <row r="414" spans="4:8" x14ac:dyDescent="0.3">
      <c r="D414" s="22"/>
      <c r="E414" s="22"/>
      <c r="F414" s="22"/>
      <c r="G414" s="22"/>
      <c r="H414" s="22"/>
    </row>
    <row r="415" spans="4:8" x14ac:dyDescent="0.3">
      <c r="D415" s="22"/>
      <c r="E415" s="22"/>
      <c r="F415" s="22"/>
      <c r="G415" s="22"/>
      <c r="H415" s="22"/>
    </row>
    <row r="416" spans="4:8" x14ac:dyDescent="0.3">
      <c r="D416" s="22"/>
      <c r="E416" s="22"/>
      <c r="F416" s="22"/>
      <c r="G416" s="22"/>
      <c r="H416" s="22"/>
    </row>
    <row r="417" spans="4:8" x14ac:dyDescent="0.3">
      <c r="D417" s="22"/>
      <c r="E417" s="22"/>
      <c r="F417" s="22"/>
      <c r="G417" s="22"/>
      <c r="H417" s="22"/>
    </row>
    <row r="418" spans="4:8" x14ac:dyDescent="0.3">
      <c r="D418" s="22"/>
      <c r="E418" s="22"/>
      <c r="F418" s="22"/>
      <c r="G418" s="22"/>
      <c r="H418" s="22"/>
    </row>
    <row r="419" spans="4:8" x14ac:dyDescent="0.3">
      <c r="D419" s="22"/>
      <c r="E419" s="22"/>
      <c r="F419" s="22"/>
      <c r="G419" s="22"/>
      <c r="H419" s="22"/>
    </row>
    <row r="420" spans="4:8" x14ac:dyDescent="0.3">
      <c r="D420" s="22"/>
      <c r="E420" s="22"/>
      <c r="F420" s="22"/>
      <c r="G420" s="22"/>
      <c r="H420" s="22"/>
    </row>
    <row r="421" spans="4:8" x14ac:dyDescent="0.3">
      <c r="D421" s="22"/>
      <c r="E421" s="22"/>
      <c r="F421" s="22"/>
      <c r="G421" s="22"/>
      <c r="H421" s="22"/>
    </row>
    <row r="422" spans="4:8" x14ac:dyDescent="0.3">
      <c r="D422" s="22"/>
      <c r="E422" s="22"/>
      <c r="F422" s="22"/>
      <c r="G422" s="22"/>
      <c r="H422" s="22"/>
    </row>
    <row r="423" spans="4:8" x14ac:dyDescent="0.3">
      <c r="D423" s="22"/>
      <c r="E423" s="22"/>
      <c r="F423" s="22"/>
      <c r="G423" s="22"/>
      <c r="H423" s="22"/>
    </row>
    <row r="424" spans="4:8" x14ac:dyDescent="0.3">
      <c r="D424" s="22"/>
      <c r="E424" s="22"/>
      <c r="F424" s="22"/>
      <c r="G424" s="22"/>
      <c r="H424" s="22"/>
    </row>
    <row r="425" spans="4:8" x14ac:dyDescent="0.3">
      <c r="D425" s="22"/>
      <c r="E425" s="22"/>
      <c r="F425" s="22"/>
      <c r="G425" s="22"/>
      <c r="H425" s="22"/>
    </row>
    <row r="426" spans="4:8" x14ac:dyDescent="0.3">
      <c r="D426" s="22"/>
      <c r="E426" s="22"/>
      <c r="F426" s="22"/>
      <c r="G426" s="22"/>
      <c r="H426" s="22"/>
    </row>
    <row r="427" spans="4:8" x14ac:dyDescent="0.3">
      <c r="D427" s="22"/>
      <c r="E427" s="22"/>
      <c r="F427" s="22"/>
      <c r="G427" s="22"/>
      <c r="H427" s="22"/>
    </row>
    <row r="428" spans="4:8" x14ac:dyDescent="0.3">
      <c r="D428" s="22"/>
      <c r="E428" s="22"/>
      <c r="F428" s="22"/>
      <c r="G428" s="22"/>
      <c r="H428" s="22"/>
    </row>
    <row r="429" spans="4:8" x14ac:dyDescent="0.3">
      <c r="D429" s="22"/>
      <c r="E429" s="22"/>
      <c r="F429" s="22"/>
      <c r="G429" s="22"/>
      <c r="H429" s="22"/>
    </row>
    <row r="430" spans="4:8" x14ac:dyDescent="0.3">
      <c r="D430" s="22"/>
      <c r="E430" s="22"/>
      <c r="F430" s="22"/>
      <c r="G430" s="22"/>
      <c r="H430" s="22"/>
    </row>
    <row r="431" spans="4:8" x14ac:dyDescent="0.3">
      <c r="D431" s="22"/>
      <c r="E431" s="22"/>
      <c r="F431" s="22"/>
      <c r="G431" s="22"/>
      <c r="H431" s="22"/>
    </row>
    <row r="432" spans="4:8" x14ac:dyDescent="0.3">
      <c r="D432" s="22"/>
      <c r="E432" s="22"/>
      <c r="F432" s="22"/>
      <c r="G432" s="22"/>
      <c r="H432" s="22"/>
    </row>
    <row r="433" spans="4:8" x14ac:dyDescent="0.3">
      <c r="D433" s="22"/>
      <c r="E433" s="22"/>
      <c r="F433" s="22"/>
      <c r="G433" s="22"/>
      <c r="H433" s="22"/>
    </row>
    <row r="434" spans="4:8" x14ac:dyDescent="0.3">
      <c r="D434" s="22"/>
      <c r="E434" s="22"/>
      <c r="F434" s="22"/>
      <c r="G434" s="22"/>
      <c r="H434" s="22"/>
    </row>
    <row r="435" spans="4:8" x14ac:dyDescent="0.3">
      <c r="D435" s="22"/>
      <c r="E435" s="22"/>
      <c r="F435" s="22"/>
      <c r="G435" s="22"/>
      <c r="H435" s="22"/>
    </row>
    <row r="436" spans="4:8" x14ac:dyDescent="0.3">
      <c r="D436" s="22"/>
      <c r="E436" s="22"/>
      <c r="F436" s="22"/>
      <c r="G436" s="22"/>
      <c r="H436" s="22"/>
    </row>
    <row r="437" spans="4:8" x14ac:dyDescent="0.3">
      <c r="D437" s="22"/>
      <c r="E437" s="22"/>
      <c r="F437" s="22"/>
      <c r="G437" s="22"/>
      <c r="H437" s="22"/>
    </row>
    <row r="438" spans="4:8" x14ac:dyDescent="0.3">
      <c r="D438" s="22"/>
      <c r="E438" s="22"/>
      <c r="F438" s="22"/>
      <c r="G438" s="22"/>
      <c r="H438" s="22"/>
    </row>
    <row r="439" spans="4:8" x14ac:dyDescent="0.3">
      <c r="D439" s="22"/>
      <c r="E439" s="22"/>
      <c r="F439" s="22"/>
      <c r="G439" s="22"/>
      <c r="H439" s="22"/>
    </row>
    <row r="440" spans="4:8" x14ac:dyDescent="0.3">
      <c r="D440" s="22"/>
      <c r="E440" s="22"/>
      <c r="F440" s="22"/>
      <c r="G440" s="22"/>
      <c r="H440" s="22"/>
    </row>
    <row r="441" spans="4:8" x14ac:dyDescent="0.3">
      <c r="D441" s="22"/>
      <c r="E441" s="22"/>
      <c r="F441" s="22"/>
      <c r="G441" s="22"/>
      <c r="H441" s="22"/>
    </row>
    <row r="442" spans="4:8" x14ac:dyDescent="0.3">
      <c r="D442" s="22"/>
      <c r="E442" s="22"/>
      <c r="F442" s="22"/>
      <c r="G442" s="22"/>
      <c r="H442" s="22"/>
    </row>
    <row r="443" spans="4:8" x14ac:dyDescent="0.3">
      <c r="D443" s="22"/>
      <c r="E443" s="22"/>
      <c r="F443" s="22"/>
      <c r="G443" s="22"/>
      <c r="H443" s="22"/>
    </row>
    <row r="444" spans="4:8" x14ac:dyDescent="0.3">
      <c r="D444" s="22"/>
      <c r="E444" s="22"/>
      <c r="F444" s="22"/>
      <c r="G444" s="22"/>
      <c r="H444" s="22"/>
    </row>
    <row r="445" spans="4:8" x14ac:dyDescent="0.3">
      <c r="D445" s="22"/>
      <c r="E445" s="22"/>
      <c r="F445" s="22"/>
      <c r="G445" s="22"/>
      <c r="H445" s="22"/>
    </row>
    <row r="446" spans="4:8" x14ac:dyDescent="0.3">
      <c r="D446" s="22"/>
      <c r="E446" s="22"/>
      <c r="F446" s="22"/>
      <c r="G446" s="22"/>
      <c r="H446" s="22"/>
    </row>
    <row r="447" spans="4:8" x14ac:dyDescent="0.3">
      <c r="D447" s="22"/>
      <c r="E447" s="22"/>
      <c r="F447" s="22"/>
      <c r="G447" s="22"/>
      <c r="H447" s="22"/>
    </row>
    <row r="448" spans="4:8" x14ac:dyDescent="0.3">
      <c r="D448" s="22"/>
      <c r="E448" s="22"/>
      <c r="F448" s="22"/>
      <c r="G448" s="22"/>
      <c r="H448" s="22"/>
    </row>
    <row r="449" spans="4:8" x14ac:dyDescent="0.3">
      <c r="D449" s="22"/>
      <c r="E449" s="22"/>
      <c r="F449" s="22"/>
      <c r="G449" s="22"/>
      <c r="H449" s="22"/>
    </row>
    <row r="450" spans="4:8" x14ac:dyDescent="0.3">
      <c r="D450" s="22"/>
      <c r="E450" s="22"/>
      <c r="F450" s="22"/>
      <c r="G450" s="22"/>
      <c r="H450" s="22"/>
    </row>
    <row r="451" spans="4:8" x14ac:dyDescent="0.3">
      <c r="D451" s="22"/>
      <c r="E451" s="22"/>
      <c r="F451" s="22"/>
      <c r="G451" s="22"/>
      <c r="H451" s="22"/>
    </row>
    <row r="452" spans="4:8" x14ac:dyDescent="0.3">
      <c r="D452" s="22"/>
      <c r="E452" s="22"/>
      <c r="F452" s="22"/>
      <c r="G452" s="22"/>
      <c r="H452" s="22"/>
    </row>
    <row r="453" spans="4:8" x14ac:dyDescent="0.3">
      <c r="D453" s="22"/>
      <c r="E453" s="22"/>
      <c r="F453" s="22"/>
      <c r="G453" s="22"/>
      <c r="H453" s="22"/>
    </row>
    <row r="454" spans="4:8" x14ac:dyDescent="0.3">
      <c r="D454" s="22"/>
      <c r="E454" s="22"/>
      <c r="F454" s="22"/>
      <c r="G454" s="22"/>
      <c r="H454" s="22"/>
    </row>
    <row r="455" spans="4:8" x14ac:dyDescent="0.3">
      <c r="D455" s="22"/>
      <c r="E455" s="22"/>
      <c r="F455" s="22"/>
      <c r="G455" s="22"/>
      <c r="H455" s="22"/>
    </row>
    <row r="456" spans="4:8" x14ac:dyDescent="0.3">
      <c r="D456" s="22"/>
      <c r="E456" s="22"/>
      <c r="F456" s="22"/>
      <c r="G456" s="22"/>
      <c r="H456" s="22"/>
    </row>
    <row r="457" spans="4:8" x14ac:dyDescent="0.3">
      <c r="D457" s="22"/>
      <c r="E457" s="22"/>
      <c r="F457" s="22"/>
      <c r="G457" s="22"/>
      <c r="H457" s="22"/>
    </row>
    <row r="458" spans="4:8" x14ac:dyDescent="0.3">
      <c r="D458" s="22"/>
      <c r="E458" s="22"/>
      <c r="F458" s="22"/>
      <c r="G458" s="22"/>
      <c r="H458" s="22"/>
    </row>
    <row r="459" spans="4:8" x14ac:dyDescent="0.3">
      <c r="D459" s="22"/>
      <c r="E459" s="22"/>
      <c r="F459" s="22"/>
      <c r="G459" s="22"/>
      <c r="H459" s="22"/>
    </row>
    <row r="460" spans="4:8" x14ac:dyDescent="0.3">
      <c r="D460" s="22"/>
      <c r="E460" s="22"/>
      <c r="F460" s="22"/>
      <c r="G460" s="22"/>
      <c r="H460" s="22"/>
    </row>
    <row r="461" spans="4:8" x14ac:dyDescent="0.3">
      <c r="D461" s="22"/>
      <c r="E461" s="22"/>
      <c r="F461" s="22"/>
      <c r="G461" s="22"/>
      <c r="H461" s="22"/>
    </row>
    <row r="462" spans="4:8" x14ac:dyDescent="0.3">
      <c r="D462" s="22"/>
      <c r="E462" s="22"/>
      <c r="F462" s="22"/>
      <c r="G462" s="22"/>
      <c r="H462" s="22"/>
    </row>
    <row r="463" spans="4:8" x14ac:dyDescent="0.3">
      <c r="D463" s="22"/>
      <c r="E463" s="22"/>
      <c r="F463" s="22"/>
      <c r="G463" s="22"/>
      <c r="H463" s="22"/>
    </row>
    <row r="464" spans="4:8" x14ac:dyDescent="0.3">
      <c r="D464" s="22"/>
      <c r="E464" s="22"/>
      <c r="F464" s="22"/>
      <c r="G464" s="22"/>
      <c r="H464" s="22"/>
    </row>
    <row r="465" spans="4:8" x14ac:dyDescent="0.3">
      <c r="D465" s="22"/>
      <c r="E465" s="22"/>
      <c r="F465" s="22"/>
      <c r="G465" s="22"/>
      <c r="H465" s="22"/>
    </row>
    <row r="466" spans="4:8" x14ac:dyDescent="0.3">
      <c r="D466" s="22"/>
      <c r="E466" s="22"/>
      <c r="F466" s="22"/>
      <c r="G466" s="22"/>
      <c r="H466" s="22"/>
    </row>
    <row r="467" spans="4:8" x14ac:dyDescent="0.3">
      <c r="D467" s="22"/>
      <c r="E467" s="22"/>
      <c r="F467" s="22"/>
      <c r="G467" s="22"/>
      <c r="H467" s="22"/>
    </row>
    <row r="468" spans="4:8" x14ac:dyDescent="0.3">
      <c r="D468" s="22"/>
      <c r="E468" s="22"/>
      <c r="F468" s="22"/>
      <c r="G468" s="22"/>
      <c r="H468" s="22"/>
    </row>
    <row r="469" spans="4:8" x14ac:dyDescent="0.3">
      <c r="D469" s="22"/>
      <c r="E469" s="22"/>
      <c r="F469" s="22"/>
      <c r="G469" s="22"/>
      <c r="H469" s="22"/>
    </row>
    <row r="470" spans="4:8" x14ac:dyDescent="0.3">
      <c r="D470" s="22"/>
      <c r="E470" s="22"/>
      <c r="F470" s="22"/>
      <c r="G470" s="22"/>
      <c r="H470" s="22"/>
    </row>
    <row r="471" spans="4:8" x14ac:dyDescent="0.3">
      <c r="D471" s="22"/>
      <c r="E471" s="22"/>
      <c r="F471" s="22"/>
      <c r="G471" s="22"/>
      <c r="H471" s="22"/>
    </row>
    <row r="472" spans="4:8" x14ac:dyDescent="0.3">
      <c r="D472" s="22"/>
      <c r="E472" s="22"/>
      <c r="F472" s="22"/>
      <c r="G472" s="22"/>
      <c r="H472" s="22"/>
    </row>
    <row r="473" spans="4:8" x14ac:dyDescent="0.3">
      <c r="D473" s="22"/>
      <c r="E473" s="22"/>
      <c r="F473" s="22"/>
      <c r="G473" s="22"/>
      <c r="H473" s="22"/>
    </row>
    <row r="474" spans="4:8" x14ac:dyDescent="0.3">
      <c r="D474" s="22"/>
      <c r="E474" s="22"/>
      <c r="F474" s="22"/>
      <c r="G474" s="22"/>
      <c r="H474" s="22"/>
    </row>
    <row r="475" spans="4:8" x14ac:dyDescent="0.3">
      <c r="D475" s="22"/>
      <c r="E475" s="22"/>
      <c r="F475" s="22"/>
      <c r="G475" s="22"/>
      <c r="H475" s="22"/>
    </row>
    <row r="476" spans="4:8" x14ac:dyDescent="0.3">
      <c r="D476" s="22"/>
      <c r="E476" s="22"/>
      <c r="F476" s="22"/>
      <c r="G476" s="22"/>
      <c r="H476" s="22"/>
    </row>
    <row r="477" spans="4:8" x14ac:dyDescent="0.3">
      <c r="D477" s="22"/>
      <c r="E477" s="22"/>
      <c r="F477" s="22"/>
      <c r="G477" s="22"/>
      <c r="H477" s="22"/>
    </row>
    <row r="478" spans="4:8" x14ac:dyDescent="0.3">
      <c r="D478" s="22"/>
      <c r="E478" s="22"/>
      <c r="F478" s="22"/>
      <c r="G478" s="22"/>
      <c r="H478" s="22"/>
    </row>
    <row r="479" spans="4:8" x14ac:dyDescent="0.3">
      <c r="D479" s="22"/>
      <c r="E479" s="22"/>
      <c r="F479" s="22"/>
      <c r="G479" s="22"/>
      <c r="H479" s="22"/>
    </row>
    <row r="480" spans="4:8" x14ac:dyDescent="0.3">
      <c r="D480" s="22"/>
      <c r="E480" s="22"/>
      <c r="F480" s="22"/>
      <c r="G480" s="22"/>
      <c r="H480" s="22"/>
    </row>
    <row r="481" spans="4:8" x14ac:dyDescent="0.3">
      <c r="D481" s="22"/>
      <c r="E481" s="22"/>
      <c r="F481" s="22"/>
      <c r="G481" s="22"/>
      <c r="H481" s="22"/>
    </row>
    <row r="482" spans="4:8" x14ac:dyDescent="0.3">
      <c r="D482" s="22"/>
      <c r="E482" s="22"/>
      <c r="F482" s="22"/>
      <c r="G482" s="22"/>
      <c r="H482" s="22"/>
    </row>
    <row r="483" spans="4:8" x14ac:dyDescent="0.3">
      <c r="D483" s="22"/>
      <c r="E483" s="22"/>
      <c r="F483" s="22"/>
      <c r="G483" s="22"/>
      <c r="H483" s="22"/>
    </row>
    <row r="484" spans="4:8" x14ac:dyDescent="0.3">
      <c r="D484" s="22"/>
      <c r="E484" s="22"/>
      <c r="F484" s="22"/>
      <c r="G484" s="22"/>
      <c r="H484" s="22"/>
    </row>
    <row r="485" spans="4:8" x14ac:dyDescent="0.3">
      <c r="D485" s="22"/>
      <c r="E485" s="22"/>
      <c r="F485" s="22"/>
      <c r="G485" s="22"/>
      <c r="H485" s="22"/>
    </row>
    <row r="486" spans="4:8" x14ac:dyDescent="0.3">
      <c r="D486" s="22"/>
      <c r="E486" s="22"/>
      <c r="F486" s="22"/>
      <c r="G486" s="22"/>
      <c r="H486" s="22"/>
    </row>
    <row r="487" spans="4:8" x14ac:dyDescent="0.3">
      <c r="D487" s="22"/>
      <c r="E487" s="22"/>
      <c r="F487" s="22"/>
      <c r="G487" s="22"/>
      <c r="H487" s="22"/>
    </row>
    <row r="488" spans="4:8" x14ac:dyDescent="0.3">
      <c r="D488" s="22"/>
      <c r="E488" s="22"/>
      <c r="F488" s="22"/>
      <c r="G488" s="22"/>
      <c r="H488" s="22"/>
    </row>
    <row r="489" spans="4:8" x14ac:dyDescent="0.3">
      <c r="D489" s="22"/>
      <c r="E489" s="22"/>
      <c r="F489" s="22"/>
      <c r="G489" s="22"/>
      <c r="H489" s="22"/>
    </row>
    <row r="490" spans="4:8" x14ac:dyDescent="0.3">
      <c r="D490" s="22"/>
      <c r="E490" s="22"/>
      <c r="F490" s="22"/>
      <c r="G490" s="22"/>
      <c r="H490" s="22"/>
    </row>
    <row r="491" spans="4:8" x14ac:dyDescent="0.3">
      <c r="D491" s="22"/>
      <c r="E491" s="22"/>
      <c r="F491" s="22"/>
      <c r="G491" s="22"/>
      <c r="H491" s="22"/>
    </row>
    <row r="492" spans="4:8" x14ac:dyDescent="0.3">
      <c r="D492" s="22"/>
      <c r="E492" s="22"/>
      <c r="F492" s="22"/>
      <c r="G492" s="22"/>
      <c r="H492" s="22"/>
    </row>
    <row r="493" spans="4:8" x14ac:dyDescent="0.3">
      <c r="D493" s="22"/>
      <c r="E493" s="22"/>
      <c r="F493" s="22"/>
      <c r="G493" s="22"/>
      <c r="H493" s="22"/>
    </row>
    <row r="494" spans="4:8" x14ac:dyDescent="0.3">
      <c r="D494" s="22"/>
      <c r="E494" s="22"/>
      <c r="F494" s="22"/>
      <c r="G494" s="22"/>
      <c r="H494" s="22"/>
    </row>
    <row r="495" spans="4:8" x14ac:dyDescent="0.3">
      <c r="D495" s="22"/>
      <c r="E495" s="22"/>
      <c r="F495" s="22"/>
      <c r="G495" s="22"/>
      <c r="H495" s="22"/>
    </row>
    <row r="496" spans="4:8" x14ac:dyDescent="0.3">
      <c r="D496" s="22"/>
      <c r="E496" s="22"/>
      <c r="F496" s="22"/>
      <c r="G496" s="22"/>
      <c r="H496" s="22"/>
    </row>
    <row r="497" spans="4:8" x14ac:dyDescent="0.3">
      <c r="D497" s="22"/>
      <c r="E497" s="22"/>
      <c r="F497" s="22"/>
      <c r="G497" s="22"/>
      <c r="H497" s="22"/>
    </row>
    <row r="498" spans="4:8" x14ac:dyDescent="0.3">
      <c r="D498" s="22"/>
      <c r="E498" s="22"/>
      <c r="F498" s="22"/>
      <c r="G498" s="22"/>
      <c r="H498" s="22"/>
    </row>
    <row r="499" spans="4:8" x14ac:dyDescent="0.3">
      <c r="D499" s="22"/>
      <c r="E499" s="22"/>
      <c r="F499" s="22"/>
      <c r="G499" s="22"/>
      <c r="H499" s="22"/>
    </row>
    <row r="500" spans="4:8" x14ac:dyDescent="0.3">
      <c r="D500" s="22"/>
      <c r="E500" s="22"/>
      <c r="F500" s="22"/>
      <c r="G500" s="22"/>
      <c r="H500" s="22"/>
    </row>
    <row r="501" spans="4:8" x14ac:dyDescent="0.3">
      <c r="D501" s="22"/>
      <c r="E501" s="22"/>
      <c r="F501" s="22"/>
      <c r="G501" s="22"/>
      <c r="H501" s="22"/>
    </row>
    <row r="502" spans="4:8" x14ac:dyDescent="0.3">
      <c r="D502" s="22"/>
      <c r="E502" s="22"/>
      <c r="F502" s="22"/>
      <c r="G502" s="22"/>
      <c r="H502" s="22"/>
    </row>
    <row r="503" spans="4:8" x14ac:dyDescent="0.3">
      <c r="D503" s="22"/>
      <c r="E503" s="22"/>
      <c r="F503" s="22"/>
      <c r="G503" s="22"/>
      <c r="H503" s="22"/>
    </row>
    <row r="504" spans="4:8" x14ac:dyDescent="0.3">
      <c r="D504" s="22"/>
      <c r="E504" s="22"/>
      <c r="F504" s="22"/>
      <c r="G504" s="22"/>
      <c r="H504" s="22"/>
    </row>
    <row r="505" spans="4:8" x14ac:dyDescent="0.3">
      <c r="D505" s="22"/>
      <c r="E505" s="22"/>
      <c r="F505" s="22"/>
      <c r="G505" s="22"/>
      <c r="H505" s="22"/>
    </row>
    <row r="506" spans="4:8" x14ac:dyDescent="0.3">
      <c r="D506" s="22"/>
      <c r="E506" s="22"/>
      <c r="F506" s="22"/>
      <c r="G506" s="22"/>
      <c r="H506" s="22"/>
    </row>
    <row r="507" spans="4:8" x14ac:dyDescent="0.3">
      <c r="D507" s="22"/>
      <c r="E507" s="22"/>
      <c r="F507" s="22"/>
      <c r="G507" s="22"/>
      <c r="H507" s="22"/>
    </row>
    <row r="508" spans="4:8" x14ac:dyDescent="0.3">
      <c r="D508" s="22"/>
      <c r="E508" s="22"/>
      <c r="F508" s="22"/>
      <c r="G508" s="22"/>
      <c r="H508" s="22"/>
    </row>
    <row r="509" spans="4:8" x14ac:dyDescent="0.3">
      <c r="D509" s="22"/>
      <c r="E509" s="22"/>
      <c r="F509" s="22"/>
      <c r="G509" s="22"/>
      <c r="H509" s="22"/>
    </row>
    <row r="510" spans="4:8" x14ac:dyDescent="0.3">
      <c r="D510" s="22"/>
      <c r="E510" s="22"/>
      <c r="F510" s="22"/>
      <c r="G510" s="22"/>
      <c r="H510" s="22"/>
    </row>
    <row r="511" spans="4:8" x14ac:dyDescent="0.3">
      <c r="D511" s="22"/>
      <c r="E511" s="22"/>
      <c r="F511" s="22"/>
      <c r="G511" s="22"/>
      <c r="H511" s="22"/>
    </row>
    <row r="512" spans="4:8" x14ac:dyDescent="0.3">
      <c r="D512" s="22"/>
      <c r="E512" s="22"/>
      <c r="F512" s="22"/>
      <c r="G512" s="22"/>
      <c r="H512" s="22"/>
    </row>
    <row r="513" spans="4:8" x14ac:dyDescent="0.3">
      <c r="D513" s="22"/>
      <c r="E513" s="22"/>
      <c r="F513" s="22"/>
      <c r="G513" s="22"/>
      <c r="H513" s="22"/>
    </row>
    <row r="514" spans="4:8" x14ac:dyDescent="0.3">
      <c r="D514" s="22"/>
      <c r="E514" s="22"/>
      <c r="F514" s="22"/>
      <c r="G514" s="22"/>
      <c r="H514" s="22"/>
    </row>
    <row r="515" spans="4:8" x14ac:dyDescent="0.3">
      <c r="D515" s="22"/>
      <c r="E515" s="22"/>
      <c r="F515" s="22"/>
      <c r="G515" s="22"/>
      <c r="H515" s="22"/>
    </row>
    <row r="516" spans="4:8" x14ac:dyDescent="0.3">
      <c r="D516" s="22"/>
      <c r="E516" s="22"/>
      <c r="F516" s="22"/>
      <c r="G516" s="22"/>
      <c r="H516" s="22"/>
    </row>
    <row r="517" spans="4:8" x14ac:dyDescent="0.3">
      <c r="D517" s="22"/>
      <c r="E517" s="22"/>
      <c r="F517" s="22"/>
      <c r="G517" s="22"/>
      <c r="H517" s="22"/>
    </row>
    <row r="518" spans="4:8" x14ac:dyDescent="0.3">
      <c r="D518" s="22"/>
      <c r="E518" s="22"/>
      <c r="F518" s="22"/>
      <c r="G518" s="22"/>
      <c r="H518" s="22"/>
    </row>
    <row r="519" spans="4:8" x14ac:dyDescent="0.3">
      <c r="D519" s="22"/>
      <c r="E519" s="22"/>
      <c r="F519" s="22"/>
      <c r="G519" s="22"/>
      <c r="H519" s="22"/>
    </row>
    <row r="520" spans="4:8" x14ac:dyDescent="0.3">
      <c r="D520" s="22"/>
      <c r="E520" s="22"/>
      <c r="F520" s="22"/>
      <c r="G520" s="22"/>
      <c r="H520" s="22"/>
    </row>
    <row r="521" spans="4:8" x14ac:dyDescent="0.3">
      <c r="D521" s="22"/>
      <c r="E521" s="22"/>
      <c r="F521" s="22"/>
      <c r="G521" s="22"/>
      <c r="H521" s="22"/>
    </row>
    <row r="522" spans="4:8" x14ac:dyDescent="0.3">
      <c r="D522" s="22"/>
      <c r="E522" s="22"/>
      <c r="F522" s="22"/>
      <c r="G522" s="22"/>
      <c r="H522" s="22"/>
    </row>
    <row r="523" spans="4:8" x14ac:dyDescent="0.3">
      <c r="D523" s="22"/>
      <c r="E523" s="22"/>
      <c r="F523" s="22"/>
      <c r="G523" s="22"/>
      <c r="H523" s="22"/>
    </row>
    <row r="524" spans="4:8" x14ac:dyDescent="0.3">
      <c r="D524" s="22"/>
      <c r="E524" s="22"/>
      <c r="F524" s="22"/>
      <c r="G524" s="22"/>
      <c r="H524" s="22"/>
    </row>
    <row r="525" spans="4:8" x14ac:dyDescent="0.3">
      <c r="D525" s="22"/>
      <c r="E525" s="22"/>
      <c r="F525" s="22"/>
      <c r="G525" s="22"/>
      <c r="H525" s="22"/>
    </row>
    <row r="526" spans="4:8" x14ac:dyDescent="0.3">
      <c r="D526" s="22"/>
      <c r="E526" s="22"/>
      <c r="F526" s="22"/>
      <c r="G526" s="22"/>
      <c r="H526" s="22"/>
    </row>
    <row r="527" spans="4:8" x14ac:dyDescent="0.3">
      <c r="D527" s="22"/>
      <c r="E527" s="22"/>
      <c r="F527" s="22"/>
      <c r="G527" s="22"/>
      <c r="H527" s="22"/>
    </row>
    <row r="528" spans="4:8" x14ac:dyDescent="0.3">
      <c r="D528" s="22"/>
      <c r="E528" s="22"/>
      <c r="F528" s="22"/>
      <c r="G528" s="22"/>
      <c r="H528" s="22"/>
    </row>
    <row r="529" spans="4:8" x14ac:dyDescent="0.3">
      <c r="D529" s="22"/>
      <c r="E529" s="22"/>
      <c r="F529" s="22"/>
      <c r="G529" s="22"/>
      <c r="H529" s="22"/>
    </row>
    <row r="530" spans="4:8" x14ac:dyDescent="0.3">
      <c r="D530" s="22"/>
      <c r="E530" s="22"/>
      <c r="F530" s="22"/>
      <c r="G530" s="22"/>
      <c r="H530" s="22"/>
    </row>
    <row r="531" spans="4:8" x14ac:dyDescent="0.3">
      <c r="D531" s="22"/>
      <c r="E531" s="22"/>
      <c r="F531" s="22"/>
      <c r="G531" s="22"/>
      <c r="H531" s="22"/>
    </row>
    <row r="532" spans="4:8" x14ac:dyDescent="0.3">
      <c r="D532" s="22"/>
      <c r="E532" s="22"/>
      <c r="F532" s="22"/>
      <c r="G532" s="22"/>
      <c r="H532" s="22"/>
    </row>
    <row r="533" spans="4:8" x14ac:dyDescent="0.3">
      <c r="D533" s="22"/>
      <c r="E533" s="22"/>
      <c r="F533" s="22"/>
      <c r="G533" s="22"/>
      <c r="H533" s="22"/>
    </row>
    <row r="534" spans="4:8" x14ac:dyDescent="0.3">
      <c r="D534" s="22"/>
      <c r="E534" s="22"/>
      <c r="F534" s="22"/>
      <c r="G534" s="22"/>
      <c r="H534" s="22"/>
    </row>
    <row r="535" spans="4:8" x14ac:dyDescent="0.3">
      <c r="D535" s="22"/>
      <c r="E535" s="22"/>
      <c r="F535" s="22"/>
      <c r="G535" s="22"/>
      <c r="H535" s="22"/>
    </row>
    <row r="536" spans="4:8" x14ac:dyDescent="0.3">
      <c r="D536" s="22"/>
      <c r="E536" s="22"/>
      <c r="F536" s="22"/>
      <c r="G536" s="22"/>
      <c r="H536" s="22"/>
    </row>
    <row r="537" spans="4:8" x14ac:dyDescent="0.3">
      <c r="D537" s="22"/>
      <c r="E537" s="22"/>
      <c r="F537" s="22"/>
      <c r="G537" s="22"/>
      <c r="H537" s="22"/>
    </row>
    <row r="538" spans="4:8" x14ac:dyDescent="0.3">
      <c r="D538" s="22"/>
      <c r="E538" s="22"/>
      <c r="F538" s="22"/>
      <c r="G538" s="22"/>
      <c r="H538" s="22"/>
    </row>
    <row r="539" spans="4:8" x14ac:dyDescent="0.3">
      <c r="D539" s="22"/>
      <c r="E539" s="22"/>
      <c r="F539" s="22"/>
      <c r="G539" s="22"/>
      <c r="H539" s="22"/>
    </row>
    <row r="540" spans="4:8" x14ac:dyDescent="0.3">
      <c r="D540" s="22"/>
      <c r="E540" s="22"/>
      <c r="F540" s="22"/>
      <c r="G540" s="22"/>
      <c r="H540" s="22"/>
    </row>
    <row r="541" spans="4:8" x14ac:dyDescent="0.3">
      <c r="D541" s="22"/>
      <c r="E541" s="22"/>
      <c r="F541" s="22"/>
      <c r="G541" s="22"/>
      <c r="H541" s="22"/>
    </row>
    <row r="542" spans="4:8" x14ac:dyDescent="0.3">
      <c r="D542" s="22"/>
      <c r="E542" s="22"/>
      <c r="F542" s="22"/>
      <c r="G542" s="22"/>
      <c r="H542" s="22"/>
    </row>
    <row r="543" spans="4:8" x14ac:dyDescent="0.3">
      <c r="D543" s="22"/>
      <c r="E543" s="22"/>
      <c r="F543" s="22"/>
      <c r="G543" s="22"/>
      <c r="H543" s="22"/>
    </row>
    <row r="544" spans="4:8" x14ac:dyDescent="0.3">
      <c r="D544" s="22"/>
      <c r="E544" s="22"/>
      <c r="F544" s="22"/>
      <c r="G544" s="22"/>
      <c r="H544" s="22"/>
    </row>
    <row r="545" spans="4:8" x14ac:dyDescent="0.3">
      <c r="D545" s="22"/>
      <c r="E545" s="22"/>
      <c r="F545" s="22"/>
      <c r="G545" s="22"/>
      <c r="H545" s="22"/>
    </row>
    <row r="546" spans="4:8" x14ac:dyDescent="0.3">
      <c r="D546" s="22"/>
      <c r="E546" s="22"/>
      <c r="F546" s="22"/>
      <c r="G546" s="22"/>
      <c r="H546" s="22"/>
    </row>
    <row r="547" spans="4:8" x14ac:dyDescent="0.3">
      <c r="D547" s="22"/>
      <c r="E547" s="22"/>
      <c r="F547" s="22"/>
      <c r="G547" s="22"/>
      <c r="H547" s="22"/>
    </row>
    <row r="548" spans="4:8" x14ac:dyDescent="0.3">
      <c r="D548" s="22"/>
      <c r="E548" s="22"/>
      <c r="F548" s="22"/>
      <c r="G548" s="22"/>
      <c r="H548" s="22"/>
    </row>
    <row r="549" spans="4:8" x14ac:dyDescent="0.3">
      <c r="D549" s="22"/>
      <c r="E549" s="22"/>
      <c r="F549" s="22"/>
      <c r="G549" s="22"/>
      <c r="H549" s="22"/>
    </row>
    <row r="550" spans="4:8" x14ac:dyDescent="0.3">
      <c r="D550" s="22"/>
      <c r="E550" s="22"/>
      <c r="F550" s="22"/>
      <c r="G550" s="22"/>
      <c r="H550" s="22"/>
    </row>
    <row r="551" spans="4:8" x14ac:dyDescent="0.3">
      <c r="D551" s="22"/>
      <c r="E551" s="22"/>
      <c r="F551" s="22"/>
      <c r="G551" s="22"/>
      <c r="H551" s="22"/>
    </row>
    <row r="552" spans="4:8" x14ac:dyDescent="0.3">
      <c r="D552" s="22"/>
      <c r="E552" s="22"/>
      <c r="F552" s="22"/>
      <c r="G552" s="22"/>
      <c r="H552" s="22"/>
    </row>
    <row r="553" spans="4:8" x14ac:dyDescent="0.3">
      <c r="D553" s="22"/>
      <c r="E553" s="22"/>
      <c r="F553" s="22"/>
      <c r="G553" s="22"/>
      <c r="H553" s="22"/>
    </row>
    <row r="554" spans="4:8" x14ac:dyDescent="0.3">
      <c r="D554" s="22"/>
      <c r="E554" s="22"/>
      <c r="F554" s="22"/>
      <c r="G554" s="22"/>
      <c r="H554" s="22"/>
    </row>
    <row r="555" spans="4:8" x14ac:dyDescent="0.3">
      <c r="D555" s="22"/>
      <c r="E555" s="22"/>
      <c r="F555" s="22"/>
      <c r="G555" s="22"/>
      <c r="H555" s="22"/>
    </row>
    <row r="556" spans="4:8" x14ac:dyDescent="0.3">
      <c r="D556" s="22"/>
      <c r="E556" s="22"/>
      <c r="F556" s="22"/>
      <c r="G556" s="22"/>
      <c r="H556" s="22"/>
    </row>
    <row r="557" spans="4:8" x14ac:dyDescent="0.3">
      <c r="D557" s="22"/>
      <c r="E557" s="22"/>
      <c r="F557" s="22"/>
      <c r="G557" s="22"/>
      <c r="H557" s="22"/>
    </row>
    <row r="558" spans="4:8" x14ac:dyDescent="0.3">
      <c r="D558" s="22"/>
      <c r="E558" s="22"/>
      <c r="F558" s="22"/>
      <c r="G558" s="22"/>
      <c r="H558" s="22"/>
    </row>
    <row r="559" spans="4:8" x14ac:dyDescent="0.3">
      <c r="D559" s="22"/>
      <c r="E559" s="22"/>
      <c r="F559" s="22"/>
      <c r="G559" s="22"/>
      <c r="H559" s="22"/>
    </row>
    <row r="560" spans="4:8" x14ac:dyDescent="0.3">
      <c r="D560" s="22"/>
      <c r="E560" s="22"/>
      <c r="F560" s="22"/>
      <c r="G560" s="22"/>
      <c r="H560" s="22"/>
    </row>
    <row r="561" spans="4:8" x14ac:dyDescent="0.3">
      <c r="D561" s="22"/>
      <c r="E561" s="22"/>
      <c r="F561" s="22"/>
      <c r="G561" s="22"/>
      <c r="H561" s="22"/>
    </row>
    <row r="562" spans="4:8" x14ac:dyDescent="0.3">
      <c r="D562" s="22"/>
      <c r="E562" s="22"/>
      <c r="F562" s="22"/>
      <c r="G562" s="22"/>
      <c r="H562" s="22"/>
    </row>
    <row r="563" spans="4:8" x14ac:dyDescent="0.3">
      <c r="D563" s="22"/>
      <c r="E563" s="22"/>
      <c r="F563" s="22"/>
      <c r="G563" s="22"/>
      <c r="H563" s="22"/>
    </row>
    <row r="564" spans="4:8" x14ac:dyDescent="0.3">
      <c r="D564" s="22"/>
      <c r="E564" s="22"/>
      <c r="F564" s="22"/>
      <c r="G564" s="22"/>
      <c r="H564" s="22"/>
    </row>
    <row r="565" spans="4:8" x14ac:dyDescent="0.3">
      <c r="D565" s="22"/>
      <c r="E565" s="22"/>
      <c r="F565" s="22"/>
      <c r="G565" s="22"/>
      <c r="H565" s="22"/>
    </row>
    <row r="566" spans="4:8" x14ac:dyDescent="0.3">
      <c r="D566" s="22"/>
      <c r="E566" s="22"/>
      <c r="F566" s="22"/>
      <c r="G566" s="22"/>
      <c r="H566" s="22"/>
    </row>
    <row r="567" spans="4:8" x14ac:dyDescent="0.3">
      <c r="D567" s="22"/>
      <c r="E567" s="22"/>
      <c r="F567" s="22"/>
      <c r="G567" s="22"/>
      <c r="H567" s="22"/>
    </row>
    <row r="568" spans="4:8" x14ac:dyDescent="0.3">
      <c r="D568" s="22"/>
      <c r="E568" s="22"/>
      <c r="F568" s="22"/>
      <c r="G568" s="22"/>
      <c r="H568" s="22"/>
    </row>
    <row r="569" spans="4:8" x14ac:dyDescent="0.3">
      <c r="D569" s="22"/>
      <c r="E569" s="22"/>
      <c r="F569" s="22"/>
      <c r="G569" s="22"/>
      <c r="H569" s="22"/>
    </row>
    <row r="570" spans="4:8" x14ac:dyDescent="0.3">
      <c r="D570" s="22"/>
      <c r="E570" s="22"/>
      <c r="F570" s="22"/>
      <c r="G570" s="22"/>
      <c r="H570" s="22"/>
    </row>
    <row r="571" spans="4:8" x14ac:dyDescent="0.3">
      <c r="D571" s="22"/>
      <c r="E571" s="22"/>
      <c r="F571" s="22"/>
      <c r="G571" s="22"/>
      <c r="H571" s="22"/>
    </row>
    <row r="572" spans="4:8" x14ac:dyDescent="0.3">
      <c r="D572" s="22"/>
      <c r="E572" s="22"/>
      <c r="F572" s="22"/>
      <c r="G572" s="22"/>
      <c r="H572" s="22"/>
    </row>
    <row r="573" spans="4:8" x14ac:dyDescent="0.3">
      <c r="D573" s="22"/>
      <c r="E573" s="22"/>
      <c r="F573" s="22"/>
      <c r="G573" s="22"/>
      <c r="H573" s="22"/>
    </row>
    <row r="574" spans="4:8" x14ac:dyDescent="0.3">
      <c r="D574" s="22"/>
      <c r="E574" s="22"/>
      <c r="F574" s="22"/>
      <c r="G574" s="22"/>
      <c r="H574" s="22"/>
    </row>
    <row r="575" spans="4:8" x14ac:dyDescent="0.3">
      <c r="D575" s="22"/>
      <c r="E575" s="22"/>
      <c r="F575" s="22"/>
      <c r="G575" s="22"/>
      <c r="H575" s="22"/>
    </row>
    <row r="576" spans="4:8" x14ac:dyDescent="0.3">
      <c r="D576" s="22"/>
      <c r="E576" s="22"/>
      <c r="F576" s="22"/>
      <c r="G576" s="22"/>
      <c r="H576" s="22"/>
    </row>
    <row r="577" spans="4:8" x14ac:dyDescent="0.3">
      <c r="D577" s="22"/>
      <c r="E577" s="22"/>
      <c r="F577" s="22"/>
      <c r="G577" s="22"/>
      <c r="H577" s="22"/>
    </row>
    <row r="578" spans="4:8" x14ac:dyDescent="0.3">
      <c r="D578" s="22"/>
      <c r="E578" s="22"/>
      <c r="F578" s="22"/>
      <c r="G578" s="22"/>
      <c r="H578" s="22"/>
    </row>
    <row r="579" spans="4:8" x14ac:dyDescent="0.3">
      <c r="D579" s="22"/>
      <c r="E579" s="22"/>
      <c r="F579" s="22"/>
      <c r="G579" s="22"/>
      <c r="H579" s="22"/>
    </row>
    <row r="580" spans="4:8" x14ac:dyDescent="0.3">
      <c r="D580" s="22"/>
      <c r="E580" s="22"/>
      <c r="F580" s="22"/>
      <c r="G580" s="22"/>
      <c r="H580" s="22"/>
    </row>
    <row r="581" spans="4:8" x14ac:dyDescent="0.3">
      <c r="D581" s="22"/>
      <c r="E581" s="22"/>
      <c r="F581" s="22"/>
      <c r="G581" s="22"/>
      <c r="H581" s="22"/>
    </row>
    <row r="582" spans="4:8" x14ac:dyDescent="0.3">
      <c r="D582" s="22"/>
      <c r="E582" s="22"/>
      <c r="F582" s="22"/>
      <c r="G582" s="22"/>
      <c r="H582" s="22"/>
    </row>
    <row r="583" spans="4:8" x14ac:dyDescent="0.3">
      <c r="D583" s="22"/>
      <c r="E583" s="22"/>
      <c r="F583" s="22"/>
      <c r="G583" s="22"/>
      <c r="H583" s="22"/>
    </row>
    <row r="584" spans="4:8" x14ac:dyDescent="0.3">
      <c r="D584" s="22"/>
      <c r="E584" s="22"/>
      <c r="F584" s="22"/>
      <c r="G584" s="22"/>
      <c r="H584" s="22"/>
    </row>
    <row r="585" spans="4:8" x14ac:dyDescent="0.3">
      <c r="D585" s="22"/>
      <c r="E585" s="22"/>
      <c r="F585" s="22"/>
      <c r="G585" s="22"/>
      <c r="H585" s="22"/>
    </row>
    <row r="586" spans="4:8" x14ac:dyDescent="0.3">
      <c r="D586" s="22"/>
      <c r="E586" s="22"/>
      <c r="F586" s="22"/>
      <c r="G586" s="22"/>
      <c r="H586" s="22"/>
    </row>
    <row r="587" spans="4:8" x14ac:dyDescent="0.3">
      <c r="D587" s="22"/>
      <c r="E587" s="22"/>
      <c r="F587" s="22"/>
      <c r="G587" s="22"/>
      <c r="H587" s="22"/>
    </row>
    <row r="588" spans="4:8" x14ac:dyDescent="0.3">
      <c r="D588" s="22"/>
      <c r="E588" s="22"/>
      <c r="F588" s="22"/>
      <c r="G588" s="22"/>
      <c r="H588" s="22"/>
    </row>
    <row r="589" spans="4:8" x14ac:dyDescent="0.3">
      <c r="D589" s="22"/>
      <c r="E589" s="22"/>
      <c r="F589" s="22"/>
      <c r="G589" s="22"/>
      <c r="H589" s="22"/>
    </row>
    <row r="590" spans="4:8" x14ac:dyDescent="0.3">
      <c r="D590" s="22"/>
      <c r="E590" s="22"/>
      <c r="F590" s="22"/>
      <c r="G590" s="22"/>
      <c r="H590" s="22"/>
    </row>
    <row r="591" spans="4:8" x14ac:dyDescent="0.3">
      <c r="D591" s="22"/>
      <c r="E591" s="22"/>
      <c r="F591" s="22"/>
      <c r="G591" s="22"/>
      <c r="H591" s="22"/>
    </row>
    <row r="592" spans="4:8" x14ac:dyDescent="0.3">
      <c r="D592" s="22"/>
      <c r="E592" s="22"/>
      <c r="F592" s="22"/>
      <c r="G592" s="22"/>
      <c r="H592" s="22"/>
    </row>
    <row r="593" spans="4:8" x14ac:dyDescent="0.3">
      <c r="D593" s="22"/>
      <c r="E593" s="22"/>
      <c r="F593" s="22"/>
      <c r="G593" s="22"/>
      <c r="H593" s="22"/>
    </row>
    <row r="594" spans="4:8" x14ac:dyDescent="0.3">
      <c r="D594" s="22"/>
      <c r="E594" s="22"/>
      <c r="F594" s="22"/>
      <c r="G594" s="22"/>
      <c r="H594" s="22"/>
    </row>
    <row r="595" spans="4:8" x14ac:dyDescent="0.3">
      <c r="D595" s="22"/>
      <c r="E595" s="22"/>
      <c r="F595" s="22"/>
      <c r="G595" s="22"/>
      <c r="H595" s="22"/>
    </row>
    <row r="596" spans="4:8" x14ac:dyDescent="0.3">
      <c r="D596" s="22"/>
      <c r="E596" s="22"/>
      <c r="F596" s="22"/>
      <c r="G596" s="22"/>
      <c r="H596" s="22"/>
    </row>
    <row r="597" spans="4:8" x14ac:dyDescent="0.3">
      <c r="D597" s="22"/>
      <c r="E597" s="22"/>
      <c r="F597" s="22"/>
      <c r="G597" s="22"/>
      <c r="H597" s="22"/>
    </row>
    <row r="598" spans="4:8" x14ac:dyDescent="0.3">
      <c r="D598" s="22"/>
      <c r="E598" s="22"/>
      <c r="F598" s="22"/>
      <c r="G598" s="22"/>
      <c r="H598" s="22"/>
    </row>
    <row r="599" spans="4:8" x14ac:dyDescent="0.3">
      <c r="D599" s="22"/>
      <c r="E599" s="22"/>
      <c r="F599" s="22"/>
      <c r="G599" s="22"/>
      <c r="H599" s="22"/>
    </row>
    <row r="600" spans="4:8" x14ac:dyDescent="0.3">
      <c r="D600" s="22"/>
      <c r="E600" s="22"/>
      <c r="F600" s="22"/>
      <c r="G600" s="22"/>
      <c r="H600" s="22"/>
    </row>
    <row r="601" spans="4:8" x14ac:dyDescent="0.3">
      <c r="D601" s="22"/>
      <c r="E601" s="22"/>
      <c r="F601" s="22"/>
      <c r="G601" s="22"/>
      <c r="H601" s="22"/>
    </row>
    <row r="602" spans="4:8" x14ac:dyDescent="0.3">
      <c r="D602" s="22"/>
      <c r="E602" s="22"/>
      <c r="F602" s="22"/>
      <c r="G602" s="22"/>
      <c r="H602" s="22"/>
    </row>
    <row r="603" spans="4:8" x14ac:dyDescent="0.3">
      <c r="D603" s="22"/>
      <c r="E603" s="22"/>
      <c r="F603" s="22"/>
      <c r="G603" s="22"/>
      <c r="H603" s="22"/>
    </row>
    <row r="604" spans="4:8" x14ac:dyDescent="0.3">
      <c r="D604" s="22"/>
      <c r="E604" s="22"/>
      <c r="F604" s="22"/>
      <c r="G604" s="22"/>
      <c r="H604" s="22"/>
    </row>
    <row r="605" spans="4:8" x14ac:dyDescent="0.3">
      <c r="D605" s="22"/>
      <c r="E605" s="22"/>
      <c r="F605" s="22"/>
      <c r="G605" s="22"/>
      <c r="H605" s="22"/>
    </row>
    <row r="606" spans="4:8" x14ac:dyDescent="0.3">
      <c r="D606" s="22"/>
      <c r="E606" s="22"/>
      <c r="F606" s="22"/>
      <c r="G606" s="22"/>
      <c r="H606" s="22"/>
    </row>
    <row r="607" spans="4:8" x14ac:dyDescent="0.3">
      <c r="D607" s="22"/>
      <c r="E607" s="22"/>
      <c r="F607" s="22"/>
      <c r="G607" s="22"/>
      <c r="H607" s="22"/>
    </row>
    <row r="608" spans="4:8" x14ac:dyDescent="0.3">
      <c r="D608" s="22"/>
      <c r="E608" s="22"/>
      <c r="F608" s="22"/>
      <c r="G608" s="22"/>
      <c r="H608" s="22"/>
    </row>
    <row r="609" spans="4:8" x14ac:dyDescent="0.3">
      <c r="D609" s="22"/>
      <c r="E609" s="22"/>
      <c r="F609" s="22"/>
      <c r="G609" s="22"/>
      <c r="H609" s="22"/>
    </row>
    <row r="610" spans="4:8" x14ac:dyDescent="0.3">
      <c r="D610" s="22"/>
      <c r="E610" s="22"/>
      <c r="F610" s="22"/>
      <c r="G610" s="22"/>
      <c r="H610" s="22"/>
    </row>
    <row r="611" spans="4:8" x14ac:dyDescent="0.3">
      <c r="D611" s="22"/>
      <c r="E611" s="22"/>
      <c r="F611" s="22"/>
      <c r="G611" s="22"/>
      <c r="H611" s="22"/>
    </row>
    <row r="612" spans="4:8" x14ac:dyDescent="0.3">
      <c r="D612" s="22"/>
      <c r="E612" s="22"/>
      <c r="F612" s="22"/>
      <c r="G612" s="22"/>
      <c r="H612" s="22"/>
    </row>
    <row r="613" spans="4:8" x14ac:dyDescent="0.3">
      <c r="D613" s="22"/>
      <c r="E613" s="22"/>
      <c r="F613" s="22"/>
      <c r="G613" s="22"/>
      <c r="H613" s="22"/>
    </row>
    <row r="614" spans="4:8" x14ac:dyDescent="0.3">
      <c r="D614" s="22"/>
      <c r="E614" s="22"/>
      <c r="F614" s="22"/>
      <c r="G614" s="22"/>
      <c r="H614" s="22"/>
    </row>
    <row r="615" spans="4:8" x14ac:dyDescent="0.3">
      <c r="D615" s="22"/>
      <c r="E615" s="22"/>
      <c r="F615" s="22"/>
      <c r="G615" s="22"/>
      <c r="H615" s="22"/>
    </row>
  </sheetData>
  <sheetProtection algorithmName="SHA-512" hashValue="UZHTw091uegF2VDBelr/honZ6gbxlPtkKk8YPzmvpNqhMlnz04lpnrBcIFK5UALLz0ETXBhx5EarwKoXe9dDtw==" saltValue="ENAEh96mAQDznU1jspcIPQ==" spinCount="100000" sheet="1" formatCells="0" formatColumns="0" formatRows="0" insertRows="0" deleteRows="0" autoFilter="0" pivotTables="0"/>
  <autoFilter ref="A7:K12" xr:uid="{00000000-0001-0000-0100-000000000000}"/>
  <mergeCells count="2">
    <mergeCell ref="A6:G6"/>
    <mergeCell ref="H6:K6"/>
  </mergeCells>
  <conditionalFormatting sqref="H8:J12">
    <cfRule type="cellIs" dxfId="21" priority="46" operator="between">
      <formula>6.01</formula>
      <formula>16</formula>
    </cfRule>
    <cfRule type="cellIs" dxfId="20" priority="47" operator="between">
      <formula>3.01</formula>
      <formula>6</formula>
    </cfRule>
    <cfRule type="cellIs" dxfId="19" priority="48" operator="between">
      <formula>1</formula>
      <formula>3</formula>
    </cfRule>
    <cfRule type="containsBlanks" dxfId="18" priority="50">
      <formula>LEN(TRIM(H8))=0</formula>
    </cfRule>
  </conditionalFormatting>
  <conditionalFormatting sqref="K8:K12">
    <cfRule type="containsText" dxfId="17" priority="39" operator="containsText" text="Incompleto">
      <formula>NOT(ISERROR(SEARCH("Incompleto",K8)))</formula>
    </cfRule>
    <cfRule type="containsText" dxfId="16" priority="40" operator="containsText" text="Completo">
      <formula>NOT(ISERROR(SEARCH("Completo",K8)))</formula>
    </cfRule>
  </conditionalFormatting>
  <dataValidations count="1">
    <dataValidation type="list" allowBlank="1" showInputMessage="1" showErrorMessage="1" sqref="F8:F12" xr:uid="{D9EDE1FD-B654-470C-B44B-C755BF3FE997}">
      <formula1>$F$45:$F$46</formula1>
    </dataValidation>
  </dataValidations>
  <pageMargins left="0.70866141732283472" right="0.70866141732283472" top="0.74803149606299213" bottom="0.74803149606299213" header="0.31496062992125984" footer="0.31496062992125984"/>
  <pageSetup paperSize="8" scale="67" fitToHeight="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2"/>
  <dimension ref="B1:AB80"/>
  <sheetViews>
    <sheetView showGridLines="0" zoomScale="85" zoomScaleNormal="85" zoomScaleSheetLayoutView="30" workbookViewId="0">
      <pane ySplit="9" topLeftCell="A74" activePane="bottomLeft" state="frozen"/>
      <selection pane="bottomLeft" activeCell="C10" sqref="C10:I77"/>
    </sheetView>
  </sheetViews>
  <sheetFormatPr baseColWidth="10" defaultColWidth="8.6640625" defaultRowHeight="13.2" x14ac:dyDescent="0.25"/>
  <cols>
    <col min="1" max="1" width="8.6640625" style="16"/>
    <col min="2" max="2" width="16" style="16" customWidth="1"/>
    <col min="3" max="3" width="12.6640625" style="16" customWidth="1"/>
    <col min="4" max="4" width="92.109375" style="22" customWidth="1"/>
    <col min="5" max="5" width="13.33203125" style="16" customWidth="1"/>
    <col min="6" max="6" width="25.44140625" style="16" customWidth="1"/>
    <col min="7" max="7" width="14.44140625" style="16" customWidth="1"/>
    <col min="8" max="8" width="12.6640625" style="16" customWidth="1"/>
    <col min="9" max="9" width="96.77734375" style="16" customWidth="1"/>
    <col min="10" max="10" width="28.44140625" style="16" customWidth="1"/>
    <col min="11" max="11" width="23.44140625" style="16" customWidth="1"/>
    <col min="12" max="13" width="28.44140625" style="16" customWidth="1"/>
    <col min="14" max="14" width="34.77734375" style="16" customWidth="1"/>
    <col min="15" max="16" width="14.6640625" style="16" customWidth="1"/>
    <col min="17" max="17" width="64.6640625" style="16" customWidth="1"/>
    <col min="18" max="18" width="17.33203125" style="16" customWidth="1"/>
    <col min="19" max="19" width="14.6640625" style="16" customWidth="1"/>
    <col min="20" max="21" width="28.44140625" style="16" customWidth="1"/>
    <col min="22" max="24" width="14.6640625" style="16" customWidth="1"/>
    <col min="25" max="25" width="13.33203125" style="16" customWidth="1"/>
    <col min="26" max="26" width="12.6640625" style="16" customWidth="1"/>
    <col min="27" max="27" width="13.6640625" style="16" customWidth="1"/>
    <col min="28" max="28" width="41.33203125" style="16" customWidth="1"/>
    <col min="29" max="16384" width="8.6640625" style="16"/>
  </cols>
  <sheetData>
    <row r="1" spans="2:28" ht="28.8" customHeight="1" x14ac:dyDescent="0.25">
      <c r="B1" s="220" t="s">
        <v>237</v>
      </c>
      <c r="C1" s="220"/>
      <c r="D1" s="220"/>
      <c r="E1" s="220"/>
      <c r="F1" s="220"/>
      <c r="G1" s="220"/>
      <c r="H1" s="220"/>
      <c r="I1" s="220"/>
      <c r="J1" s="113"/>
      <c r="K1" s="113"/>
      <c r="L1" s="113"/>
      <c r="M1" s="141"/>
      <c r="N1" s="141"/>
      <c r="O1" s="141"/>
      <c r="P1" s="141"/>
      <c r="Q1" s="141"/>
      <c r="R1" s="141"/>
      <c r="S1" s="141"/>
      <c r="T1" s="123"/>
      <c r="U1" s="123"/>
      <c r="V1" s="123"/>
      <c r="W1" s="123"/>
      <c r="X1" s="123"/>
      <c r="Y1" s="123"/>
      <c r="Z1" s="123"/>
      <c r="AA1" s="123"/>
      <c r="AB1" s="123"/>
    </row>
    <row r="2" spans="2:28" ht="6.6" customHeight="1" x14ac:dyDescent="0.25">
      <c r="C2" s="15"/>
      <c r="D2" s="14"/>
      <c r="E2" s="15"/>
      <c r="F2" s="15"/>
      <c r="G2" s="15"/>
      <c r="H2" s="15"/>
      <c r="I2" s="15"/>
      <c r="J2" s="113"/>
      <c r="K2" s="113"/>
      <c r="L2" s="113"/>
      <c r="M2" s="141"/>
      <c r="N2" s="141"/>
      <c r="O2" s="141"/>
      <c r="P2" s="141"/>
      <c r="Q2" s="141"/>
      <c r="R2" s="141"/>
      <c r="S2" s="141"/>
      <c r="T2" s="123"/>
      <c r="U2" s="123"/>
      <c r="V2" s="123"/>
      <c r="W2" s="123"/>
      <c r="X2" s="123"/>
      <c r="Y2" s="123"/>
      <c r="Z2" s="123"/>
      <c r="AA2" s="123"/>
      <c r="AB2" s="123"/>
    </row>
    <row r="3" spans="2:28" s="18" customFormat="1" ht="15" customHeight="1" x14ac:dyDescent="0.25">
      <c r="B3" s="124" t="s">
        <v>357</v>
      </c>
      <c r="C3" s="124"/>
      <c r="D3" s="124"/>
      <c r="E3" s="133"/>
      <c r="F3" s="133"/>
      <c r="G3" s="133"/>
      <c r="H3" s="133"/>
      <c r="I3" s="133"/>
      <c r="J3" s="133"/>
      <c r="K3" s="133"/>
      <c r="L3" s="113"/>
      <c r="M3" s="142"/>
      <c r="N3" s="143" t="s">
        <v>73</v>
      </c>
      <c r="O3" s="143" t="s">
        <v>74</v>
      </c>
      <c r="P3" s="142"/>
      <c r="Q3" s="144"/>
      <c r="R3" s="144"/>
      <c r="S3" s="144"/>
      <c r="T3" s="144"/>
      <c r="U3" s="144"/>
      <c r="V3" s="144"/>
      <c r="W3" s="144"/>
      <c r="X3" s="144"/>
      <c r="Y3" s="144"/>
      <c r="Z3" s="144"/>
      <c r="AA3" s="144"/>
      <c r="AB3" s="144"/>
    </row>
    <row r="4" spans="2:28" s="20" customFormat="1" ht="15.6" x14ac:dyDescent="0.3">
      <c r="B4" s="124" t="s">
        <v>238</v>
      </c>
      <c r="D4" s="28"/>
      <c r="E4" s="125"/>
      <c r="F4" s="126"/>
      <c r="G4" s="125"/>
      <c r="H4" s="125"/>
      <c r="I4" s="28"/>
      <c r="J4" s="138"/>
      <c r="K4" s="139"/>
      <c r="L4" s="112"/>
      <c r="M4" s="143"/>
      <c r="N4" s="143" t="s">
        <v>72</v>
      </c>
      <c r="O4" s="143" t="s">
        <v>75</v>
      </c>
      <c r="P4" s="143"/>
      <c r="Q4" s="145"/>
      <c r="R4" s="145"/>
      <c r="S4" s="145"/>
      <c r="T4" s="145"/>
      <c r="U4" s="145"/>
      <c r="V4" s="145"/>
      <c r="W4" s="145"/>
      <c r="X4" s="145"/>
      <c r="Y4" s="145"/>
      <c r="Z4" s="142">
        <v>1</v>
      </c>
      <c r="AA4" s="145">
        <v>-1</v>
      </c>
      <c r="AB4" s="145"/>
    </row>
    <row r="5" spans="2:28" s="24" customFormat="1" ht="13.8" customHeight="1" x14ac:dyDescent="0.25">
      <c r="B5" s="124" t="s">
        <v>289</v>
      </c>
      <c r="D5" s="29"/>
      <c r="E5" s="127"/>
      <c r="F5" s="128"/>
      <c r="G5" s="125"/>
      <c r="H5" s="125"/>
      <c r="I5" s="29"/>
      <c r="J5" s="140"/>
      <c r="K5" s="140"/>
      <c r="L5" s="113"/>
      <c r="M5" s="141"/>
      <c r="N5" s="141"/>
      <c r="O5" s="141" t="s">
        <v>76</v>
      </c>
      <c r="P5" s="141"/>
      <c r="Q5" s="146"/>
      <c r="R5" s="146"/>
      <c r="S5" s="146"/>
      <c r="T5" s="146"/>
      <c r="U5" s="146"/>
      <c r="V5" s="146"/>
      <c r="W5" s="146"/>
      <c r="X5" s="146"/>
      <c r="Y5" s="146"/>
      <c r="Z5" s="142">
        <v>2</v>
      </c>
      <c r="AA5" s="146">
        <v>-2</v>
      </c>
      <c r="AB5" s="146"/>
    </row>
    <row r="6" spans="2:28" ht="15" x14ac:dyDescent="0.25">
      <c r="B6" s="124" t="s">
        <v>299</v>
      </c>
      <c r="C6" s="15"/>
      <c r="D6" s="14"/>
      <c r="E6" s="15"/>
      <c r="F6" s="160"/>
      <c r="G6" s="161" t="s">
        <v>288</v>
      </c>
      <c r="H6" s="15"/>
      <c r="I6" s="15"/>
      <c r="J6" s="113"/>
      <c r="K6" s="113"/>
      <c r="L6" s="113"/>
      <c r="M6" s="141"/>
      <c r="N6" s="141"/>
      <c r="O6" s="141"/>
      <c r="P6" s="141"/>
      <c r="Q6" s="123"/>
      <c r="R6" s="141"/>
      <c r="S6" s="141"/>
      <c r="T6" s="123"/>
      <c r="U6" s="123"/>
      <c r="V6" s="123"/>
      <c r="W6" s="123"/>
      <c r="X6" s="123"/>
      <c r="Y6" s="123"/>
      <c r="Z6" s="141">
        <v>3</v>
      </c>
      <c r="AA6" s="123">
        <v>-3</v>
      </c>
      <c r="AB6" s="123"/>
    </row>
    <row r="7" spans="2:28" ht="16.2" customHeight="1" x14ac:dyDescent="0.25">
      <c r="C7" s="15"/>
      <c r="D7" s="14"/>
      <c r="E7" s="15"/>
      <c r="F7" s="15"/>
      <c r="G7" s="15"/>
      <c r="H7" s="15"/>
      <c r="I7" s="15"/>
      <c r="J7" s="113"/>
      <c r="K7" s="113"/>
      <c r="L7" s="113"/>
      <c r="M7" s="141"/>
      <c r="N7" s="141"/>
      <c r="O7" s="141"/>
      <c r="P7" s="141"/>
      <c r="Q7" s="141"/>
      <c r="R7" s="141"/>
      <c r="S7" s="141"/>
      <c r="T7" s="123"/>
      <c r="U7" s="123"/>
      <c r="V7" s="123"/>
      <c r="W7" s="123"/>
      <c r="X7" s="123"/>
      <c r="Y7" s="123"/>
      <c r="Z7" s="123">
        <v>4</v>
      </c>
      <c r="AA7" s="123">
        <v>-4</v>
      </c>
      <c r="AB7" s="123"/>
    </row>
    <row r="8" spans="2:28" ht="26.25" customHeight="1" x14ac:dyDescent="0.25">
      <c r="B8" s="226" t="s">
        <v>77</v>
      </c>
      <c r="C8" s="226"/>
      <c r="D8" s="226"/>
      <c r="E8" s="216" t="s">
        <v>13</v>
      </c>
      <c r="F8" s="221"/>
      <c r="G8" s="222"/>
      <c r="H8" s="223" t="s">
        <v>331</v>
      </c>
      <c r="I8" s="224"/>
      <c r="J8" s="224"/>
      <c r="K8" s="224"/>
      <c r="L8" s="224"/>
      <c r="M8" s="225"/>
      <c r="N8" s="216" t="s">
        <v>17</v>
      </c>
      <c r="O8" s="217"/>
      <c r="P8" s="219"/>
      <c r="Q8" s="223" t="s">
        <v>308</v>
      </c>
      <c r="R8" s="224"/>
      <c r="S8" s="224"/>
      <c r="T8" s="224"/>
      <c r="U8" s="225"/>
      <c r="V8" s="216" t="s">
        <v>78</v>
      </c>
      <c r="W8" s="217"/>
      <c r="X8" s="219"/>
      <c r="Z8" s="123"/>
      <c r="AA8" s="123"/>
      <c r="AB8" s="123"/>
    </row>
    <row r="9" spans="2:28" ht="68.400000000000006" customHeight="1" x14ac:dyDescent="0.25">
      <c r="B9" s="122" t="s">
        <v>236</v>
      </c>
      <c r="C9" s="30" t="s">
        <v>79</v>
      </c>
      <c r="D9" s="30" t="s">
        <v>80</v>
      </c>
      <c r="E9" s="33" t="s">
        <v>81</v>
      </c>
      <c r="F9" s="33" t="s">
        <v>82</v>
      </c>
      <c r="G9" s="33" t="s">
        <v>83</v>
      </c>
      <c r="H9" s="30" t="s">
        <v>84</v>
      </c>
      <c r="I9" s="30" t="s">
        <v>332</v>
      </c>
      <c r="J9" s="30" t="s">
        <v>333</v>
      </c>
      <c r="K9" s="30" t="s">
        <v>85</v>
      </c>
      <c r="L9" s="30" t="s">
        <v>86</v>
      </c>
      <c r="M9" s="30" t="s">
        <v>87</v>
      </c>
      <c r="N9" s="33" t="s">
        <v>88</v>
      </c>
      <c r="O9" s="33" t="s">
        <v>89</v>
      </c>
      <c r="P9" s="33" t="s">
        <v>90</v>
      </c>
      <c r="Q9" s="30" t="s">
        <v>334</v>
      </c>
      <c r="R9" s="30" t="s">
        <v>91</v>
      </c>
      <c r="S9" s="30" t="s">
        <v>335</v>
      </c>
      <c r="T9" s="31" t="s">
        <v>336</v>
      </c>
      <c r="U9" s="31" t="s">
        <v>337</v>
      </c>
      <c r="V9" s="33" t="s">
        <v>92</v>
      </c>
      <c r="W9" s="33" t="s">
        <v>93</v>
      </c>
      <c r="X9" s="33" t="s">
        <v>94</v>
      </c>
    </row>
    <row r="10" spans="2:28" ht="309.60000000000002" customHeight="1" x14ac:dyDescent="0.25">
      <c r="B10" s="135" t="s">
        <v>68</v>
      </c>
      <c r="C10" s="104" t="s">
        <v>137</v>
      </c>
      <c r="D10" s="84" t="s">
        <v>263</v>
      </c>
      <c r="E10" s="87"/>
      <c r="F10" s="87"/>
      <c r="G10" s="86" t="str">
        <f t="shared" ref="G10:G78" si="0">IF(OR(E10="",F10=""),"",E10*F10)</f>
        <v/>
      </c>
      <c r="H10" s="104" t="s">
        <v>139</v>
      </c>
      <c r="I10" s="165" t="s">
        <v>276</v>
      </c>
      <c r="J10" s="89" t="s">
        <v>73</v>
      </c>
      <c r="K10" s="88"/>
      <c r="L10" s="87"/>
      <c r="M10" s="87"/>
      <c r="N10" s="32" t="str">
        <f t="shared" ref="N10:N20" si="1">IF(ISNUMBER(E10),IF(E10+L10&gt;1,E10+L10,1),"")</f>
        <v/>
      </c>
      <c r="O10" s="32" t="str">
        <f>IF(ISNUMBER(F10),IF(F10+M10&gt;1,F10+M10,1),"")</f>
        <v/>
      </c>
      <c r="P10" s="82" t="str">
        <f t="shared" ref="P10:P19" si="2">IF(OR(N10="",O10=""),"",N10*O10)</f>
        <v/>
      </c>
      <c r="Q10" s="89"/>
      <c r="R10" s="89"/>
      <c r="S10" s="89"/>
      <c r="T10" s="87"/>
      <c r="U10" s="87"/>
      <c r="V10" s="32" t="str">
        <f t="shared" ref="V10:V19" si="3">IF(ISNUMBER($N10),IF($N10+T10&gt;1,$N10+T10,1),"")</f>
        <v/>
      </c>
      <c r="W10" s="32" t="str">
        <f t="shared" ref="W10:W19" si="4">IF(ISNUMBER($O10),IF($O10+U10&gt;1,$O10+U10,1),"")</f>
        <v/>
      </c>
      <c r="X10" s="82" t="str">
        <f t="shared" ref="X10:X19" si="5">IF(OR(V10="",W10=""),"",V10*W10)</f>
        <v/>
      </c>
    </row>
    <row r="11" spans="2:28" ht="309.60000000000002" customHeight="1" x14ac:dyDescent="0.25">
      <c r="B11" s="135" t="s">
        <v>68</v>
      </c>
      <c r="C11" s="104" t="s">
        <v>138</v>
      </c>
      <c r="D11" s="84" t="s">
        <v>247</v>
      </c>
      <c r="E11" s="87"/>
      <c r="F11" s="87"/>
      <c r="G11" s="86" t="str">
        <f t="shared" si="0"/>
        <v/>
      </c>
      <c r="H11" s="104" t="s">
        <v>140</v>
      </c>
      <c r="I11" s="165" t="s">
        <v>281</v>
      </c>
      <c r="J11" s="89" t="s">
        <v>73</v>
      </c>
      <c r="K11" s="88"/>
      <c r="L11" s="87"/>
      <c r="M11" s="87"/>
      <c r="N11" s="32" t="str">
        <f t="shared" si="1"/>
        <v/>
      </c>
      <c r="O11" s="32" t="str">
        <f>IF(ISNUMBER(F11),IF(F11+M11&gt;1,F11+M11,1),"")</f>
        <v/>
      </c>
      <c r="P11" s="82" t="str">
        <f t="shared" si="2"/>
        <v/>
      </c>
      <c r="Q11" s="89"/>
      <c r="R11" s="89"/>
      <c r="S11" s="89"/>
      <c r="T11" s="87"/>
      <c r="U11" s="87"/>
      <c r="V11" s="32" t="str">
        <f t="shared" si="3"/>
        <v/>
      </c>
      <c r="W11" s="32" t="str">
        <f t="shared" si="4"/>
        <v/>
      </c>
      <c r="X11" s="82" t="str">
        <f t="shared" si="5"/>
        <v/>
      </c>
    </row>
    <row r="12" spans="2:28" ht="96" customHeight="1" x14ac:dyDescent="0.25">
      <c r="B12" s="135" t="s">
        <v>68</v>
      </c>
      <c r="C12" s="104" t="s">
        <v>116</v>
      </c>
      <c r="D12" s="111" t="s">
        <v>273</v>
      </c>
      <c r="E12" s="87"/>
      <c r="F12" s="87"/>
      <c r="G12" s="86" t="str">
        <f t="shared" si="0"/>
        <v/>
      </c>
      <c r="H12" s="104" t="s">
        <v>125</v>
      </c>
      <c r="I12" s="166" t="s">
        <v>265</v>
      </c>
      <c r="J12" s="89"/>
      <c r="K12" s="88"/>
      <c r="L12" s="87"/>
      <c r="M12" s="87"/>
      <c r="N12" s="32" t="str">
        <f t="shared" si="1"/>
        <v/>
      </c>
      <c r="O12" s="32" t="str">
        <f t="shared" ref="O12:O20" si="6">IF(ISNUMBER(F12),IF(F12+M12&gt;1,F12+M12,1),"")</f>
        <v/>
      </c>
      <c r="P12" s="82" t="str">
        <f t="shared" si="2"/>
        <v/>
      </c>
      <c r="Q12" s="89"/>
      <c r="R12" s="89"/>
      <c r="S12" s="89"/>
      <c r="T12" s="87"/>
      <c r="U12" s="87"/>
      <c r="V12" s="32" t="str">
        <f t="shared" si="3"/>
        <v/>
      </c>
      <c r="W12" s="32" t="str">
        <f t="shared" si="4"/>
        <v/>
      </c>
      <c r="X12" s="82" t="str">
        <f t="shared" si="5"/>
        <v/>
      </c>
    </row>
    <row r="13" spans="2:28" ht="96" customHeight="1" x14ac:dyDescent="0.25">
      <c r="B13" s="135" t="s">
        <v>68</v>
      </c>
      <c r="C13" s="104" t="s">
        <v>117</v>
      </c>
      <c r="D13" s="111" t="s">
        <v>280</v>
      </c>
      <c r="E13" s="87"/>
      <c r="F13" s="87"/>
      <c r="G13" s="86" t="str">
        <f t="shared" si="0"/>
        <v/>
      </c>
      <c r="H13" s="104" t="s">
        <v>126</v>
      </c>
      <c r="I13" s="166" t="s">
        <v>282</v>
      </c>
      <c r="J13" s="89"/>
      <c r="K13" s="88"/>
      <c r="L13" s="87"/>
      <c r="M13" s="87"/>
      <c r="N13" s="32" t="str">
        <f t="shared" ref="N13:N14" si="7">IF(ISNUMBER(E13),IF(E13+L13&gt;1,E13+L13,1),"")</f>
        <v/>
      </c>
      <c r="O13" s="32" t="str">
        <f t="shared" ref="O13:O14" si="8">IF(ISNUMBER(F13),IF(F13+M13&gt;1,F13+M13,1),"")</f>
        <v/>
      </c>
      <c r="P13" s="82" t="str">
        <f t="shared" ref="P13:P14" si="9">IF(OR(N13="",O13=""),"",N13*O13)</f>
        <v/>
      </c>
      <c r="Q13" s="89"/>
      <c r="R13" s="89"/>
      <c r="S13" s="89"/>
      <c r="T13" s="87"/>
      <c r="U13" s="87"/>
      <c r="V13" s="32" t="str">
        <f t="shared" ref="V13:V14" si="10">IF(ISNUMBER($N13),IF($N13+T13&gt;1,$N13+T13,1),"")</f>
        <v/>
      </c>
      <c r="W13" s="32" t="str">
        <f t="shared" ref="W13:W14" si="11">IF(ISNUMBER($O13),IF($O13+U13&gt;1,$O13+U13,1),"")</f>
        <v/>
      </c>
      <c r="X13" s="82" t="str">
        <f t="shared" ref="X13:X14" si="12">IF(OR(V13="",W13=""),"",V13*W13)</f>
        <v/>
      </c>
    </row>
    <row r="14" spans="2:28" ht="96" customHeight="1" x14ac:dyDescent="0.25">
      <c r="B14" s="135" t="s">
        <v>68</v>
      </c>
      <c r="C14" s="104" t="s">
        <v>118</v>
      </c>
      <c r="D14" s="84" t="s">
        <v>361</v>
      </c>
      <c r="E14" s="87"/>
      <c r="F14" s="87"/>
      <c r="G14" s="86" t="str">
        <f t="shared" si="0"/>
        <v/>
      </c>
      <c r="H14" s="104" t="s">
        <v>127</v>
      </c>
      <c r="I14" s="167" t="s">
        <v>360</v>
      </c>
      <c r="J14" s="89"/>
      <c r="K14" s="88"/>
      <c r="L14" s="87"/>
      <c r="M14" s="87"/>
      <c r="N14" s="32" t="str">
        <f t="shared" si="7"/>
        <v/>
      </c>
      <c r="O14" s="32" t="str">
        <f t="shared" si="8"/>
        <v/>
      </c>
      <c r="P14" s="82" t="str">
        <f t="shared" si="9"/>
        <v/>
      </c>
      <c r="Q14" s="89"/>
      <c r="R14" s="89"/>
      <c r="S14" s="89"/>
      <c r="T14" s="87"/>
      <c r="U14" s="87"/>
      <c r="V14" s="32" t="str">
        <f t="shared" si="10"/>
        <v/>
      </c>
      <c r="W14" s="32" t="str">
        <f t="shared" si="11"/>
        <v/>
      </c>
      <c r="X14" s="82" t="str">
        <f t="shared" si="12"/>
        <v/>
      </c>
    </row>
    <row r="15" spans="2:28" ht="96" customHeight="1" x14ac:dyDescent="0.25">
      <c r="B15" s="135" t="s">
        <v>68</v>
      </c>
      <c r="C15" s="104" t="s">
        <v>119</v>
      </c>
      <c r="D15" s="84" t="s">
        <v>227</v>
      </c>
      <c r="E15" s="87"/>
      <c r="F15" s="87"/>
      <c r="G15" s="86" t="str">
        <f t="shared" si="0"/>
        <v/>
      </c>
      <c r="H15" s="104" t="s">
        <v>128</v>
      </c>
      <c r="I15" s="166" t="s">
        <v>228</v>
      </c>
      <c r="J15" s="89"/>
      <c r="K15" s="88"/>
      <c r="L15" s="87"/>
      <c r="M15" s="87"/>
      <c r="N15" s="32" t="str">
        <f t="shared" si="1"/>
        <v/>
      </c>
      <c r="O15" s="32" t="str">
        <f t="shared" si="6"/>
        <v/>
      </c>
      <c r="P15" s="82" t="str">
        <f t="shared" si="2"/>
        <v/>
      </c>
      <c r="Q15" s="89"/>
      <c r="R15" s="89"/>
      <c r="S15" s="89"/>
      <c r="T15" s="87"/>
      <c r="U15" s="87"/>
      <c r="V15" s="32" t="str">
        <f t="shared" si="3"/>
        <v/>
      </c>
      <c r="W15" s="32" t="str">
        <f t="shared" si="4"/>
        <v/>
      </c>
      <c r="X15" s="82" t="str">
        <f t="shared" si="5"/>
        <v/>
      </c>
    </row>
    <row r="16" spans="2:28" ht="171" customHeight="1" x14ac:dyDescent="0.25">
      <c r="B16" s="135" t="s">
        <v>68</v>
      </c>
      <c r="C16" s="104" t="s">
        <v>120</v>
      </c>
      <c r="D16" s="111" t="s">
        <v>269</v>
      </c>
      <c r="E16" s="87"/>
      <c r="F16" s="87"/>
      <c r="G16" s="86" t="str">
        <f t="shared" si="0"/>
        <v/>
      </c>
      <c r="H16" s="104" t="s">
        <v>129</v>
      </c>
      <c r="I16" s="166" t="s">
        <v>270</v>
      </c>
      <c r="J16" s="89"/>
      <c r="K16" s="88"/>
      <c r="L16" s="87"/>
      <c r="M16" s="87"/>
      <c r="N16" s="32" t="str">
        <f t="shared" si="1"/>
        <v/>
      </c>
      <c r="O16" s="32" t="str">
        <f t="shared" si="6"/>
        <v/>
      </c>
      <c r="P16" s="82" t="str">
        <f t="shared" si="2"/>
        <v/>
      </c>
      <c r="Q16" s="89"/>
      <c r="R16" s="89"/>
      <c r="S16" s="89"/>
      <c r="T16" s="87"/>
      <c r="U16" s="87"/>
      <c r="V16" s="32" t="str">
        <f t="shared" si="3"/>
        <v/>
      </c>
      <c r="W16" s="32" t="str">
        <f t="shared" si="4"/>
        <v/>
      </c>
      <c r="X16" s="82" t="str">
        <f t="shared" si="5"/>
        <v/>
      </c>
    </row>
    <row r="17" spans="2:24" ht="135" customHeight="1" x14ac:dyDescent="0.25">
      <c r="B17" s="135" t="s">
        <v>68</v>
      </c>
      <c r="C17" s="104" t="s">
        <v>121</v>
      </c>
      <c r="D17" s="84" t="s">
        <v>358</v>
      </c>
      <c r="E17" s="87"/>
      <c r="F17" s="87"/>
      <c r="G17" s="86" t="str">
        <f t="shared" si="0"/>
        <v/>
      </c>
      <c r="H17" s="104" t="s">
        <v>130</v>
      </c>
      <c r="I17" s="166" t="s">
        <v>229</v>
      </c>
      <c r="J17" s="89"/>
      <c r="K17" s="88"/>
      <c r="L17" s="87"/>
      <c r="M17" s="87"/>
      <c r="N17" s="32" t="str">
        <f t="shared" si="1"/>
        <v/>
      </c>
      <c r="O17" s="32" t="str">
        <f t="shared" si="6"/>
        <v/>
      </c>
      <c r="P17" s="82" t="str">
        <f t="shared" si="2"/>
        <v/>
      </c>
      <c r="Q17" s="89"/>
      <c r="R17" s="89"/>
      <c r="S17" s="89"/>
      <c r="T17" s="87"/>
      <c r="U17" s="87"/>
      <c r="V17" s="32" t="str">
        <f t="shared" si="3"/>
        <v/>
      </c>
      <c r="W17" s="32" t="str">
        <f t="shared" si="4"/>
        <v/>
      </c>
      <c r="X17" s="82" t="str">
        <f t="shared" si="5"/>
        <v/>
      </c>
    </row>
    <row r="18" spans="2:24" ht="96" customHeight="1" x14ac:dyDescent="0.25">
      <c r="B18" s="135" t="s">
        <v>68</v>
      </c>
      <c r="C18" s="104" t="s">
        <v>122</v>
      </c>
      <c r="D18" s="84" t="s">
        <v>359</v>
      </c>
      <c r="E18" s="87"/>
      <c r="F18" s="87"/>
      <c r="G18" s="86" t="str">
        <f t="shared" si="0"/>
        <v/>
      </c>
      <c r="H18" s="104" t="s">
        <v>131</v>
      </c>
      <c r="I18" s="166" t="s">
        <v>230</v>
      </c>
      <c r="J18" s="89"/>
      <c r="K18" s="88"/>
      <c r="L18" s="87"/>
      <c r="M18" s="87"/>
      <c r="N18" s="32" t="str">
        <f t="shared" si="1"/>
        <v/>
      </c>
      <c r="O18" s="32" t="str">
        <f t="shared" si="6"/>
        <v/>
      </c>
      <c r="P18" s="82" t="str">
        <f t="shared" si="2"/>
        <v/>
      </c>
      <c r="Q18" s="89"/>
      <c r="R18" s="89"/>
      <c r="S18" s="89"/>
      <c r="T18" s="87"/>
      <c r="U18" s="87"/>
      <c r="V18" s="32" t="str">
        <f t="shared" si="3"/>
        <v/>
      </c>
      <c r="W18" s="32" t="str">
        <f t="shared" si="4"/>
        <v/>
      </c>
      <c r="X18" s="82" t="str">
        <f t="shared" si="5"/>
        <v/>
      </c>
    </row>
    <row r="19" spans="2:24" ht="96" customHeight="1" x14ac:dyDescent="0.25">
      <c r="B19" s="135" t="s">
        <v>68</v>
      </c>
      <c r="C19" s="104" t="s">
        <v>123</v>
      </c>
      <c r="D19" s="84" t="s">
        <v>285</v>
      </c>
      <c r="E19" s="87"/>
      <c r="F19" s="87"/>
      <c r="G19" s="86" t="str">
        <f t="shared" si="0"/>
        <v/>
      </c>
      <c r="H19" s="104" t="s">
        <v>132</v>
      </c>
      <c r="I19" s="166" t="s">
        <v>286</v>
      </c>
      <c r="J19" s="89"/>
      <c r="K19" s="88"/>
      <c r="L19" s="87"/>
      <c r="M19" s="87"/>
      <c r="N19" s="32" t="str">
        <f t="shared" si="1"/>
        <v/>
      </c>
      <c r="O19" s="32" t="str">
        <f t="shared" si="6"/>
        <v/>
      </c>
      <c r="P19" s="82" t="str">
        <f t="shared" si="2"/>
        <v/>
      </c>
      <c r="Q19" s="89"/>
      <c r="R19" s="89"/>
      <c r="S19" s="89"/>
      <c r="T19" s="87"/>
      <c r="U19" s="87"/>
      <c r="V19" s="32" t="str">
        <f t="shared" si="3"/>
        <v/>
      </c>
      <c r="W19" s="32" t="str">
        <f t="shared" si="4"/>
        <v/>
      </c>
      <c r="X19" s="82" t="str">
        <f t="shared" si="5"/>
        <v/>
      </c>
    </row>
    <row r="20" spans="2:24" s="90" customFormat="1" ht="112.2" customHeight="1" x14ac:dyDescent="0.25">
      <c r="B20" s="135" t="s">
        <v>68</v>
      </c>
      <c r="C20" s="104" t="s">
        <v>124</v>
      </c>
      <c r="D20" s="84" t="s">
        <v>231</v>
      </c>
      <c r="E20" s="87"/>
      <c r="F20" s="87"/>
      <c r="G20" s="86" t="str">
        <f t="shared" si="0"/>
        <v/>
      </c>
      <c r="H20" s="104" t="s">
        <v>133</v>
      </c>
      <c r="I20" s="166" t="s">
        <v>264</v>
      </c>
      <c r="J20" s="89"/>
      <c r="K20" s="88"/>
      <c r="L20" s="87"/>
      <c r="M20" s="87"/>
      <c r="N20" s="95" t="str">
        <f t="shared" si="1"/>
        <v/>
      </c>
      <c r="O20" s="95" t="str">
        <f t="shared" si="6"/>
        <v/>
      </c>
      <c r="P20" s="93" t="str">
        <f>IF(OR(N20="",O20=""),"",N20*O20)</f>
        <v/>
      </c>
      <c r="Q20" s="89"/>
      <c r="R20" s="89"/>
      <c r="S20" s="89"/>
      <c r="T20" s="87"/>
      <c r="U20" s="87"/>
      <c r="V20" s="95" t="str">
        <f>IF(ISNUMBER($N20),IF($N20+T20&gt;1,$N20+T20,1),"")</f>
        <v/>
      </c>
      <c r="W20" s="95" t="str">
        <f>IF(ISNUMBER($O20),IF($O20+U20&gt;1,$O20+U20,1),"")</f>
        <v/>
      </c>
      <c r="X20" s="93" t="str">
        <f>IF(OR(V20="",W20=""),"",V20*W20)</f>
        <v/>
      </c>
    </row>
    <row r="21" spans="2:24" s="90" customFormat="1" ht="72" customHeight="1" x14ac:dyDescent="0.25">
      <c r="B21" s="135" t="s">
        <v>68</v>
      </c>
      <c r="C21" s="104" t="s">
        <v>248</v>
      </c>
      <c r="D21" s="84" t="s">
        <v>272</v>
      </c>
      <c r="E21" s="87"/>
      <c r="F21" s="87"/>
      <c r="G21" s="86" t="str">
        <f t="shared" si="0"/>
        <v/>
      </c>
      <c r="H21" s="104" t="s">
        <v>258</v>
      </c>
      <c r="I21" s="166" t="s">
        <v>232</v>
      </c>
      <c r="J21" s="89"/>
      <c r="K21" s="88"/>
      <c r="L21" s="87"/>
      <c r="M21" s="87"/>
      <c r="N21" s="95" t="str">
        <f t="shared" ref="N21" si="13">IF(ISNUMBER(E21),IF(E21+L21&gt;1,E21+L21,1),"")</f>
        <v/>
      </c>
      <c r="O21" s="95" t="str">
        <f t="shared" ref="O21" si="14">IF(ISNUMBER(F21),IF(F21+M21&gt;1,F21+M21,1),"")</f>
        <v/>
      </c>
      <c r="P21" s="93" t="str">
        <f>IF(OR(N21="",O21=""),"",N21*O21)</f>
        <v/>
      </c>
      <c r="Q21" s="89"/>
      <c r="R21" s="89"/>
      <c r="S21" s="89"/>
      <c r="T21" s="87"/>
      <c r="U21" s="87"/>
      <c r="V21" s="95" t="str">
        <f>IF(ISNUMBER($N21),IF($N21+T21&gt;1,$N21+T21,1),"")</f>
        <v/>
      </c>
      <c r="W21" s="95" t="str">
        <f>IF(ISNUMBER($O21),IF($O21+U21&gt;1,$O21+U21,1),"")</f>
        <v/>
      </c>
      <c r="X21" s="93" t="str">
        <f>IF(OR(V21="",W21=""),"",V21*W21)</f>
        <v/>
      </c>
    </row>
    <row r="22" spans="2:24" s="90" customFormat="1" ht="72" customHeight="1" x14ac:dyDescent="0.25">
      <c r="B22" s="88" t="s">
        <v>68</v>
      </c>
      <c r="C22" s="147" t="s">
        <v>97</v>
      </c>
      <c r="D22" s="89" t="s">
        <v>95</v>
      </c>
      <c r="E22" s="87"/>
      <c r="F22" s="87"/>
      <c r="G22" s="148" t="str">
        <f t="shared" si="0"/>
        <v/>
      </c>
      <c r="H22" s="147" t="s">
        <v>98</v>
      </c>
      <c r="I22" s="89" t="s">
        <v>96</v>
      </c>
      <c r="J22" s="89"/>
      <c r="K22" s="88"/>
      <c r="L22" s="87"/>
      <c r="M22" s="87"/>
      <c r="N22" s="95" t="str">
        <f t="shared" ref="N22" si="15">IF(ISNUMBER(E22),IF(E22+L22&gt;1,E22+L22,1),"")</f>
        <v/>
      </c>
      <c r="O22" s="95" t="str">
        <f t="shared" ref="O22" si="16">IF(ISNUMBER(F22),IF(F22+M22&gt;1,F22+M22,1),"")</f>
        <v/>
      </c>
      <c r="P22" s="93" t="str">
        <f>IF(OR(N22="",O22=""),"",N22*O22)</f>
        <v/>
      </c>
      <c r="Q22" s="89" t="s">
        <v>96</v>
      </c>
      <c r="R22" s="89"/>
      <c r="S22" s="89"/>
      <c r="T22" s="87"/>
      <c r="U22" s="87"/>
      <c r="V22" s="95" t="str">
        <f t="shared" ref="V22" si="17">IF(ISNUMBER($N22),IF($N22+T22&gt;1,$N22+T22,1),"")</f>
        <v/>
      </c>
      <c r="W22" s="95" t="str">
        <f t="shared" ref="W22" si="18">IF(ISNUMBER($O22),IF($O22+U22&gt;1,$O22+U22,1),"")</f>
        <v/>
      </c>
      <c r="X22" s="93" t="str">
        <f>IF(OR(V22="",W22=""),"",V22*W22)</f>
        <v/>
      </c>
    </row>
    <row r="23" spans="2:24" s="90" customFormat="1" ht="72" customHeight="1" x14ac:dyDescent="0.25">
      <c r="B23" s="88" t="s">
        <v>68</v>
      </c>
      <c r="C23" s="147" t="s">
        <v>97</v>
      </c>
      <c r="D23" s="89" t="s">
        <v>95</v>
      </c>
      <c r="E23" s="87"/>
      <c r="F23" s="87"/>
      <c r="G23" s="148" t="str">
        <f t="shared" si="0"/>
        <v/>
      </c>
      <c r="H23" s="147" t="s">
        <v>98</v>
      </c>
      <c r="I23" s="89" t="s">
        <v>96</v>
      </c>
      <c r="J23" s="89"/>
      <c r="K23" s="88"/>
      <c r="L23" s="87"/>
      <c r="M23" s="87"/>
      <c r="N23" s="95" t="str">
        <f t="shared" ref="N23:O23" si="19">IF(ISNUMBER(E23),IF(E23+L23&gt;1,E23+L23,1),"")</f>
        <v/>
      </c>
      <c r="O23" s="95" t="str">
        <f t="shared" si="19"/>
        <v/>
      </c>
      <c r="P23" s="93" t="str">
        <f>IF(OR(N23="",O23=""),"",N23*O23)</f>
        <v/>
      </c>
      <c r="Q23" s="89" t="s">
        <v>96</v>
      </c>
      <c r="R23" s="89"/>
      <c r="S23" s="89"/>
      <c r="T23" s="87"/>
      <c r="U23" s="87"/>
      <c r="V23" s="95" t="str">
        <f t="shared" ref="V23" si="20">IF(ISNUMBER($N23),IF($N23+T23&gt;1,$N23+T23,1),"")</f>
        <v/>
      </c>
      <c r="W23" s="95" t="str">
        <f t="shared" ref="W23" si="21">IF(ISNUMBER($O23),IF($O23+U23&gt;1,$O23+U23,1),"")</f>
        <v/>
      </c>
      <c r="X23" s="93" t="str">
        <f>IF(OR(V23="",W23=""),"",V23*W23)</f>
        <v/>
      </c>
    </row>
    <row r="24" spans="2:24" ht="108" x14ac:dyDescent="0.25">
      <c r="B24" s="135" t="s">
        <v>99</v>
      </c>
      <c r="C24" s="114" t="s">
        <v>141</v>
      </c>
      <c r="D24" s="84" t="s">
        <v>263</v>
      </c>
      <c r="E24" s="87"/>
      <c r="F24" s="87"/>
      <c r="G24" s="86" t="str">
        <f t="shared" si="0"/>
        <v/>
      </c>
      <c r="H24" s="114" t="s">
        <v>142</v>
      </c>
      <c r="I24" s="165" t="s">
        <v>277</v>
      </c>
      <c r="J24" s="89"/>
      <c r="K24" s="88"/>
      <c r="L24" s="87"/>
      <c r="M24" s="87"/>
      <c r="N24" s="95" t="str">
        <f t="shared" ref="N24:N79" si="22">IF(ISNUMBER(E24),IF(E24+L24&gt;1,E24+L24,1),"")</f>
        <v/>
      </c>
      <c r="O24" s="95" t="str">
        <f t="shared" ref="O24:O79" si="23">IF(ISNUMBER(F24),IF(F24+M24&gt;1,F24+M24,1),"")</f>
        <v/>
      </c>
      <c r="P24" s="93" t="str">
        <f t="shared" ref="P24:P79" si="24">IF(OR(N24="",O24=""),"",N24*O24)</f>
        <v/>
      </c>
      <c r="Q24" s="89"/>
      <c r="R24" s="89"/>
      <c r="S24" s="89"/>
      <c r="T24" s="87"/>
      <c r="U24" s="87"/>
      <c r="V24" s="95" t="str">
        <f t="shared" ref="V24:V79" si="25">IF(ISNUMBER($N24),IF($N24+T24&gt;1,$N24+T24,1),"")</f>
        <v/>
      </c>
      <c r="W24" s="95" t="str">
        <f t="shared" ref="W24:W79" si="26">IF(ISNUMBER($O24),IF($O24+U24&gt;1,$O24+U24,1),"")</f>
        <v/>
      </c>
      <c r="X24" s="93" t="str">
        <f t="shared" ref="X24:X79" si="27">IF(OR(V24="",W24=""),"",V24*W24)</f>
        <v/>
      </c>
    </row>
    <row r="25" spans="2:24" ht="88.2" customHeight="1" x14ac:dyDescent="0.25">
      <c r="B25" s="135" t="s">
        <v>99</v>
      </c>
      <c r="C25" s="114" t="s">
        <v>249</v>
      </c>
      <c r="D25" s="84" t="s">
        <v>247</v>
      </c>
      <c r="E25" s="87"/>
      <c r="F25" s="87"/>
      <c r="G25" s="86" t="str">
        <f t="shared" si="0"/>
        <v/>
      </c>
      <c r="H25" s="114" t="s">
        <v>143</v>
      </c>
      <c r="I25" s="165" t="s">
        <v>281</v>
      </c>
      <c r="J25" s="89"/>
      <c r="K25" s="88"/>
      <c r="L25" s="87"/>
      <c r="M25" s="87"/>
      <c r="N25" s="95" t="str">
        <f t="shared" si="22"/>
        <v/>
      </c>
      <c r="O25" s="95" t="str">
        <f t="shared" si="23"/>
        <v/>
      </c>
      <c r="P25" s="93" t="str">
        <f t="shared" si="24"/>
        <v/>
      </c>
      <c r="Q25" s="89"/>
      <c r="R25" s="89"/>
      <c r="S25" s="89"/>
      <c r="T25" s="87"/>
      <c r="U25" s="87"/>
      <c r="V25" s="95" t="str">
        <f t="shared" si="25"/>
        <v/>
      </c>
      <c r="W25" s="95" t="str">
        <f t="shared" si="26"/>
        <v/>
      </c>
      <c r="X25" s="93" t="str">
        <f t="shared" si="27"/>
        <v/>
      </c>
    </row>
    <row r="26" spans="2:24" ht="76.8" customHeight="1" x14ac:dyDescent="0.25">
      <c r="B26" s="135" t="s">
        <v>99</v>
      </c>
      <c r="C26" s="114" t="s">
        <v>153</v>
      </c>
      <c r="D26" s="111" t="s">
        <v>273</v>
      </c>
      <c r="E26" s="87"/>
      <c r="F26" s="87"/>
      <c r="G26" s="86" t="str">
        <f t="shared" si="0"/>
        <v/>
      </c>
      <c r="H26" s="114" t="s">
        <v>144</v>
      </c>
      <c r="I26" s="166" t="s">
        <v>265</v>
      </c>
      <c r="J26" s="89"/>
      <c r="K26" s="88"/>
      <c r="L26" s="87"/>
      <c r="M26" s="87"/>
      <c r="N26" s="95" t="str">
        <f t="shared" si="22"/>
        <v/>
      </c>
      <c r="O26" s="95" t="str">
        <f t="shared" si="23"/>
        <v/>
      </c>
      <c r="P26" s="93" t="str">
        <f t="shared" si="24"/>
        <v/>
      </c>
      <c r="Q26" s="89"/>
      <c r="R26" s="89"/>
      <c r="S26" s="89"/>
      <c r="T26" s="87"/>
      <c r="U26" s="87"/>
      <c r="V26" s="95" t="str">
        <f t="shared" si="25"/>
        <v/>
      </c>
      <c r="W26" s="95" t="str">
        <f t="shared" si="26"/>
        <v/>
      </c>
      <c r="X26" s="93" t="str">
        <f t="shared" si="27"/>
        <v/>
      </c>
    </row>
    <row r="27" spans="2:24" ht="76.8" customHeight="1" x14ac:dyDescent="0.25">
      <c r="B27" s="135" t="s">
        <v>99</v>
      </c>
      <c r="C27" s="114" t="s">
        <v>250</v>
      </c>
      <c r="D27" s="111" t="s">
        <v>280</v>
      </c>
      <c r="E27" s="87"/>
      <c r="F27" s="87"/>
      <c r="G27" s="86" t="str">
        <f t="shared" si="0"/>
        <v/>
      </c>
      <c r="H27" s="114" t="s">
        <v>145</v>
      </c>
      <c r="I27" s="166" t="s">
        <v>283</v>
      </c>
      <c r="J27" s="89"/>
      <c r="K27" s="88"/>
      <c r="L27" s="87"/>
      <c r="M27" s="87"/>
      <c r="N27" s="95" t="str">
        <f t="shared" ref="N27:N28" si="28">IF(ISNUMBER(E27),IF(E27+L27&gt;1,E27+L27,1),"")</f>
        <v/>
      </c>
      <c r="O27" s="95" t="str">
        <f t="shared" ref="O27:O28" si="29">IF(ISNUMBER(F27),IF(F27+M27&gt;1,F27+M27,1),"")</f>
        <v/>
      </c>
      <c r="P27" s="93" t="str">
        <f t="shared" ref="P27:P28" si="30">IF(OR(N27="",O27=""),"",N27*O27)</f>
        <v/>
      </c>
      <c r="Q27" s="89"/>
      <c r="R27" s="89"/>
      <c r="S27" s="89"/>
      <c r="T27" s="87"/>
      <c r="U27" s="87"/>
      <c r="V27" s="95" t="str">
        <f t="shared" ref="V27:V28" si="31">IF(ISNUMBER($N27),IF($N27+T27&gt;1,$N27+T27,1),"")</f>
        <v/>
      </c>
      <c r="W27" s="95" t="str">
        <f t="shared" ref="W27:W28" si="32">IF(ISNUMBER($O27),IF($O27+U27&gt;1,$O27+U27,1),"")</f>
        <v/>
      </c>
      <c r="X27" s="93" t="str">
        <f t="shared" ref="X27:X28" si="33">IF(OR(V27="",W27=""),"",V27*W27)</f>
        <v/>
      </c>
    </row>
    <row r="28" spans="2:24" ht="76.8" customHeight="1" x14ac:dyDescent="0.25">
      <c r="B28" s="135" t="s">
        <v>99</v>
      </c>
      <c r="C28" s="114" t="s">
        <v>154</v>
      </c>
      <c r="D28" s="84" t="s">
        <v>361</v>
      </c>
      <c r="E28" s="87"/>
      <c r="F28" s="87"/>
      <c r="G28" s="86" t="str">
        <f t="shared" si="0"/>
        <v/>
      </c>
      <c r="H28" s="114" t="s">
        <v>146</v>
      </c>
      <c r="I28" s="167" t="s">
        <v>360</v>
      </c>
      <c r="J28" s="89"/>
      <c r="K28" s="88"/>
      <c r="L28" s="87"/>
      <c r="M28" s="87"/>
      <c r="N28" s="95" t="str">
        <f t="shared" si="28"/>
        <v/>
      </c>
      <c r="O28" s="95" t="str">
        <f t="shared" si="29"/>
        <v/>
      </c>
      <c r="P28" s="93" t="str">
        <f t="shared" si="30"/>
        <v/>
      </c>
      <c r="Q28" s="89"/>
      <c r="R28" s="89"/>
      <c r="S28" s="89"/>
      <c r="T28" s="87"/>
      <c r="U28" s="87"/>
      <c r="V28" s="95" t="str">
        <f t="shared" si="31"/>
        <v/>
      </c>
      <c r="W28" s="95" t="str">
        <f t="shared" si="32"/>
        <v/>
      </c>
      <c r="X28" s="93" t="str">
        <f t="shared" si="33"/>
        <v/>
      </c>
    </row>
    <row r="29" spans="2:24" ht="111.6" customHeight="1" x14ac:dyDescent="0.25">
      <c r="B29" s="135" t="s">
        <v>99</v>
      </c>
      <c r="C29" s="114" t="s">
        <v>251</v>
      </c>
      <c r="D29" s="84" t="s">
        <v>227</v>
      </c>
      <c r="E29" s="87"/>
      <c r="F29" s="87"/>
      <c r="G29" s="86" t="str">
        <f t="shared" si="0"/>
        <v/>
      </c>
      <c r="H29" s="114" t="s">
        <v>147</v>
      </c>
      <c r="I29" s="166" t="s">
        <v>228</v>
      </c>
      <c r="J29" s="89"/>
      <c r="K29" s="88"/>
      <c r="L29" s="87"/>
      <c r="M29" s="87"/>
      <c r="N29" s="95" t="str">
        <f t="shared" si="22"/>
        <v/>
      </c>
      <c r="O29" s="95" t="str">
        <f t="shared" si="23"/>
        <v/>
      </c>
      <c r="P29" s="93" t="str">
        <f t="shared" si="24"/>
        <v/>
      </c>
      <c r="Q29" s="89"/>
      <c r="R29" s="89"/>
      <c r="S29" s="89"/>
      <c r="T29" s="87"/>
      <c r="U29" s="87"/>
      <c r="V29" s="95" t="str">
        <f t="shared" si="25"/>
        <v/>
      </c>
      <c r="W29" s="95" t="str">
        <f t="shared" si="26"/>
        <v/>
      </c>
      <c r="X29" s="93" t="str">
        <f t="shared" si="27"/>
        <v/>
      </c>
    </row>
    <row r="30" spans="2:24" ht="123.6" customHeight="1" x14ac:dyDescent="0.25">
      <c r="B30" s="135" t="s">
        <v>99</v>
      </c>
      <c r="C30" s="114" t="s">
        <v>233</v>
      </c>
      <c r="D30" s="111" t="s">
        <v>269</v>
      </c>
      <c r="E30" s="87"/>
      <c r="F30" s="87"/>
      <c r="G30" s="86" t="str">
        <f t="shared" si="0"/>
        <v/>
      </c>
      <c r="H30" s="114" t="s">
        <v>148</v>
      </c>
      <c r="I30" s="166" t="s">
        <v>270</v>
      </c>
      <c r="J30" s="89"/>
      <c r="K30" s="88"/>
      <c r="L30" s="87"/>
      <c r="M30" s="87"/>
      <c r="N30" s="95" t="str">
        <f t="shared" si="22"/>
        <v/>
      </c>
      <c r="O30" s="95" t="str">
        <f t="shared" si="23"/>
        <v/>
      </c>
      <c r="P30" s="93" t="str">
        <f t="shared" si="24"/>
        <v/>
      </c>
      <c r="Q30" s="89"/>
      <c r="R30" s="89"/>
      <c r="S30" s="89"/>
      <c r="T30" s="87"/>
      <c r="U30" s="87"/>
      <c r="V30" s="95" t="str">
        <f t="shared" si="25"/>
        <v/>
      </c>
      <c r="W30" s="95" t="str">
        <f t="shared" si="26"/>
        <v/>
      </c>
      <c r="X30" s="93" t="str">
        <f t="shared" si="27"/>
        <v/>
      </c>
    </row>
    <row r="31" spans="2:24" ht="109.8" customHeight="1" x14ac:dyDescent="0.25">
      <c r="B31" s="135" t="s">
        <v>99</v>
      </c>
      <c r="C31" s="114" t="s">
        <v>252</v>
      </c>
      <c r="D31" s="84" t="s">
        <v>358</v>
      </c>
      <c r="E31" s="87"/>
      <c r="F31" s="87"/>
      <c r="G31" s="86" t="str">
        <f t="shared" si="0"/>
        <v/>
      </c>
      <c r="H31" s="114" t="s">
        <v>149</v>
      </c>
      <c r="I31" s="166" t="s">
        <v>229</v>
      </c>
      <c r="J31" s="89"/>
      <c r="K31" s="88"/>
      <c r="L31" s="87"/>
      <c r="M31" s="87"/>
      <c r="N31" s="95" t="str">
        <f t="shared" si="22"/>
        <v/>
      </c>
      <c r="O31" s="95" t="str">
        <f t="shared" si="23"/>
        <v/>
      </c>
      <c r="P31" s="93" t="str">
        <f t="shared" si="24"/>
        <v/>
      </c>
      <c r="Q31" s="89"/>
      <c r="R31" s="89"/>
      <c r="S31" s="89"/>
      <c r="T31" s="87"/>
      <c r="U31" s="87"/>
      <c r="V31" s="95" t="str">
        <f t="shared" si="25"/>
        <v/>
      </c>
      <c r="W31" s="95" t="str">
        <f t="shared" si="26"/>
        <v/>
      </c>
      <c r="X31" s="93" t="str">
        <f t="shared" si="27"/>
        <v/>
      </c>
    </row>
    <row r="32" spans="2:24" ht="56.4" customHeight="1" x14ac:dyDescent="0.25">
      <c r="B32" s="135" t="s">
        <v>99</v>
      </c>
      <c r="C32" s="114" t="s">
        <v>234</v>
      </c>
      <c r="D32" s="84" t="s">
        <v>359</v>
      </c>
      <c r="E32" s="87"/>
      <c r="F32" s="87"/>
      <c r="G32" s="86" t="str">
        <f t="shared" si="0"/>
        <v/>
      </c>
      <c r="H32" s="114" t="s">
        <v>150</v>
      </c>
      <c r="I32" s="166" t="s">
        <v>230</v>
      </c>
      <c r="J32" s="89"/>
      <c r="K32" s="88"/>
      <c r="L32" s="87"/>
      <c r="M32" s="87"/>
      <c r="N32" s="95" t="str">
        <f t="shared" si="22"/>
        <v/>
      </c>
      <c r="O32" s="95" t="str">
        <f t="shared" si="23"/>
        <v/>
      </c>
      <c r="P32" s="93" t="str">
        <f t="shared" si="24"/>
        <v/>
      </c>
      <c r="Q32" s="89"/>
      <c r="R32" s="89"/>
      <c r="S32" s="89"/>
      <c r="T32" s="87"/>
      <c r="U32" s="87"/>
      <c r="V32" s="95" t="str">
        <f t="shared" si="25"/>
        <v/>
      </c>
      <c r="W32" s="95" t="str">
        <f t="shared" si="26"/>
        <v/>
      </c>
      <c r="X32" s="93" t="str">
        <f t="shared" si="27"/>
        <v/>
      </c>
    </row>
    <row r="33" spans="2:24" ht="83.4" customHeight="1" x14ac:dyDescent="0.25">
      <c r="B33" s="135" t="s">
        <v>99</v>
      </c>
      <c r="C33" s="114" t="s">
        <v>253</v>
      </c>
      <c r="D33" s="84" t="s">
        <v>285</v>
      </c>
      <c r="E33" s="87"/>
      <c r="F33" s="87"/>
      <c r="G33" s="86" t="str">
        <f t="shared" si="0"/>
        <v/>
      </c>
      <c r="H33" s="114" t="s">
        <v>151</v>
      </c>
      <c r="I33" s="166" t="s">
        <v>286</v>
      </c>
      <c r="J33" s="89"/>
      <c r="K33" s="88"/>
      <c r="L33" s="87"/>
      <c r="M33" s="87"/>
      <c r="N33" s="95" t="str">
        <f t="shared" si="22"/>
        <v/>
      </c>
      <c r="O33" s="95" t="str">
        <f t="shared" si="23"/>
        <v/>
      </c>
      <c r="P33" s="93" t="str">
        <f t="shared" si="24"/>
        <v/>
      </c>
      <c r="Q33" s="89"/>
      <c r="R33" s="89"/>
      <c r="S33" s="89"/>
      <c r="T33" s="87"/>
      <c r="U33" s="87"/>
      <c r="V33" s="95" t="str">
        <f t="shared" si="25"/>
        <v/>
      </c>
      <c r="W33" s="95" t="str">
        <f t="shared" si="26"/>
        <v/>
      </c>
      <c r="X33" s="93" t="str">
        <f t="shared" si="27"/>
        <v/>
      </c>
    </row>
    <row r="34" spans="2:24" ht="103.8" customHeight="1" x14ac:dyDescent="0.25">
      <c r="B34" s="135" t="s">
        <v>99</v>
      </c>
      <c r="C34" s="114" t="s">
        <v>235</v>
      </c>
      <c r="D34" s="84" t="s">
        <v>231</v>
      </c>
      <c r="E34" s="87"/>
      <c r="F34" s="87"/>
      <c r="G34" s="86" t="str">
        <f t="shared" si="0"/>
        <v/>
      </c>
      <c r="H34" s="114" t="s">
        <v>152</v>
      </c>
      <c r="I34" s="166" t="s">
        <v>264</v>
      </c>
      <c r="J34" s="89"/>
      <c r="K34" s="88"/>
      <c r="L34" s="87"/>
      <c r="M34" s="87"/>
      <c r="N34" s="95" t="str">
        <f t="shared" si="22"/>
        <v/>
      </c>
      <c r="O34" s="95" t="str">
        <f t="shared" si="23"/>
        <v/>
      </c>
      <c r="P34" s="93" t="str">
        <f t="shared" si="24"/>
        <v/>
      </c>
      <c r="Q34" s="89"/>
      <c r="R34" s="89"/>
      <c r="S34" s="89"/>
      <c r="T34" s="87"/>
      <c r="U34" s="87"/>
      <c r="V34" s="95" t="str">
        <f t="shared" si="25"/>
        <v/>
      </c>
      <c r="W34" s="95" t="str">
        <f t="shared" si="26"/>
        <v/>
      </c>
      <c r="X34" s="93" t="str">
        <f t="shared" si="27"/>
        <v/>
      </c>
    </row>
    <row r="35" spans="2:24" ht="63.6" customHeight="1" x14ac:dyDescent="0.25">
      <c r="B35" s="135" t="s">
        <v>99</v>
      </c>
      <c r="C35" s="114" t="s">
        <v>254</v>
      </c>
      <c r="D35" s="84" t="s">
        <v>272</v>
      </c>
      <c r="E35" s="87"/>
      <c r="F35" s="87"/>
      <c r="G35" s="86" t="str">
        <f t="shared" si="0"/>
        <v/>
      </c>
      <c r="H35" s="114" t="s">
        <v>259</v>
      </c>
      <c r="I35" s="166" t="s">
        <v>232</v>
      </c>
      <c r="J35" s="89"/>
      <c r="K35" s="88"/>
      <c r="L35" s="87"/>
      <c r="M35" s="87"/>
      <c r="N35" s="95" t="str">
        <f t="shared" si="22"/>
        <v/>
      </c>
      <c r="O35" s="95" t="str">
        <f t="shared" si="23"/>
        <v/>
      </c>
      <c r="P35" s="93" t="str">
        <f t="shared" si="24"/>
        <v/>
      </c>
      <c r="Q35" s="89"/>
      <c r="R35" s="89"/>
      <c r="S35" s="89"/>
      <c r="T35" s="87"/>
      <c r="U35" s="87"/>
      <c r="V35" s="95" t="str">
        <f t="shared" si="25"/>
        <v/>
      </c>
      <c r="W35" s="95" t="str">
        <f t="shared" si="26"/>
        <v/>
      </c>
      <c r="X35" s="93" t="str">
        <f t="shared" si="27"/>
        <v/>
      </c>
    </row>
    <row r="36" spans="2:24" s="90" customFormat="1" x14ac:dyDescent="0.25">
      <c r="B36" s="88" t="s">
        <v>99</v>
      </c>
      <c r="C36" s="115" t="s">
        <v>100</v>
      </c>
      <c r="D36" s="89" t="s">
        <v>95</v>
      </c>
      <c r="E36" s="87"/>
      <c r="F36" s="87"/>
      <c r="G36" s="148" t="str">
        <f t="shared" si="0"/>
        <v/>
      </c>
      <c r="H36" s="115" t="s">
        <v>101</v>
      </c>
      <c r="I36" s="89" t="s">
        <v>96</v>
      </c>
      <c r="J36" s="89"/>
      <c r="K36" s="88"/>
      <c r="L36" s="87"/>
      <c r="M36" s="87"/>
      <c r="N36" s="95" t="str">
        <f t="shared" si="22"/>
        <v/>
      </c>
      <c r="O36" s="95" t="str">
        <f t="shared" si="23"/>
        <v/>
      </c>
      <c r="P36" s="93" t="str">
        <f t="shared" si="24"/>
        <v/>
      </c>
      <c r="Q36" s="89" t="s">
        <v>96</v>
      </c>
      <c r="R36" s="89"/>
      <c r="S36" s="89"/>
      <c r="T36" s="87"/>
      <c r="U36" s="87"/>
      <c r="V36" s="95" t="str">
        <f t="shared" si="25"/>
        <v/>
      </c>
      <c r="W36" s="95" t="str">
        <f t="shared" si="26"/>
        <v/>
      </c>
      <c r="X36" s="93" t="str">
        <f t="shared" si="27"/>
        <v/>
      </c>
    </row>
    <row r="37" spans="2:24" s="90" customFormat="1" x14ac:dyDescent="0.25">
      <c r="B37" s="88" t="s">
        <v>99</v>
      </c>
      <c r="C37" s="115" t="s">
        <v>100</v>
      </c>
      <c r="D37" s="89" t="s">
        <v>95</v>
      </c>
      <c r="E37" s="87"/>
      <c r="F37" s="87"/>
      <c r="G37" s="148" t="str">
        <f t="shared" si="0"/>
        <v/>
      </c>
      <c r="H37" s="115" t="s">
        <v>101</v>
      </c>
      <c r="I37" s="89" t="s">
        <v>96</v>
      </c>
      <c r="J37" s="89"/>
      <c r="K37" s="88"/>
      <c r="L37" s="87"/>
      <c r="M37" s="87"/>
      <c r="N37" s="95" t="str">
        <f t="shared" si="22"/>
        <v/>
      </c>
      <c r="O37" s="95" t="str">
        <f t="shared" si="23"/>
        <v/>
      </c>
      <c r="P37" s="93" t="str">
        <f t="shared" si="24"/>
        <v/>
      </c>
      <c r="Q37" s="89" t="s">
        <v>96</v>
      </c>
      <c r="R37" s="89"/>
      <c r="S37" s="89"/>
      <c r="T37" s="87"/>
      <c r="U37" s="87"/>
      <c r="V37" s="95" t="str">
        <f t="shared" si="25"/>
        <v/>
      </c>
      <c r="W37" s="95" t="str">
        <f t="shared" si="26"/>
        <v/>
      </c>
      <c r="X37" s="93" t="str">
        <f t="shared" si="27"/>
        <v/>
      </c>
    </row>
    <row r="38" spans="2:24" ht="318" customHeight="1" x14ac:dyDescent="0.25">
      <c r="B38" s="135" t="s">
        <v>102</v>
      </c>
      <c r="C38" s="116" t="s">
        <v>155</v>
      </c>
      <c r="D38" s="84" t="s">
        <v>263</v>
      </c>
      <c r="E38" s="87"/>
      <c r="F38" s="87"/>
      <c r="G38" s="86" t="str">
        <f t="shared" si="0"/>
        <v/>
      </c>
      <c r="H38" s="116" t="s">
        <v>156</v>
      </c>
      <c r="I38" s="165" t="s">
        <v>277</v>
      </c>
      <c r="J38" s="89"/>
      <c r="K38" s="88"/>
      <c r="L38" s="87"/>
      <c r="M38" s="87"/>
      <c r="N38" s="95" t="str">
        <f t="shared" si="22"/>
        <v/>
      </c>
      <c r="O38" s="95" t="str">
        <f t="shared" si="23"/>
        <v/>
      </c>
      <c r="P38" s="93" t="str">
        <f t="shared" si="24"/>
        <v/>
      </c>
      <c r="Q38" s="89"/>
      <c r="R38" s="89"/>
      <c r="S38" s="89"/>
      <c r="T38" s="87"/>
      <c r="U38" s="87"/>
      <c r="V38" s="95" t="str">
        <f t="shared" si="25"/>
        <v/>
      </c>
      <c r="W38" s="95" t="str">
        <f t="shared" si="26"/>
        <v/>
      </c>
      <c r="X38" s="93" t="str">
        <f t="shared" si="27"/>
        <v/>
      </c>
    </row>
    <row r="39" spans="2:24" ht="318" customHeight="1" x14ac:dyDescent="0.25">
      <c r="B39" s="135" t="s">
        <v>102</v>
      </c>
      <c r="C39" s="116" t="s">
        <v>157</v>
      </c>
      <c r="D39" s="84" t="s">
        <v>247</v>
      </c>
      <c r="E39" s="87"/>
      <c r="F39" s="87"/>
      <c r="G39" s="86" t="str">
        <f t="shared" si="0"/>
        <v/>
      </c>
      <c r="H39" s="116" t="s">
        <v>167</v>
      </c>
      <c r="I39" s="165" t="s">
        <v>281</v>
      </c>
      <c r="J39" s="89"/>
      <c r="K39" s="88"/>
      <c r="L39" s="87"/>
      <c r="M39" s="87"/>
      <c r="N39" s="95" t="str">
        <f t="shared" si="22"/>
        <v/>
      </c>
      <c r="O39" s="95" t="str">
        <f t="shared" si="23"/>
        <v/>
      </c>
      <c r="P39" s="93" t="str">
        <f t="shared" si="24"/>
        <v/>
      </c>
      <c r="Q39" s="89"/>
      <c r="R39" s="89"/>
      <c r="S39" s="89"/>
      <c r="T39" s="87"/>
      <c r="U39" s="87"/>
      <c r="V39" s="95" t="str">
        <f t="shared" si="25"/>
        <v/>
      </c>
      <c r="W39" s="95" t="str">
        <f t="shared" si="26"/>
        <v/>
      </c>
      <c r="X39" s="93" t="str">
        <f t="shared" si="27"/>
        <v/>
      </c>
    </row>
    <row r="40" spans="2:24" ht="63.6" customHeight="1" x14ac:dyDescent="0.25">
      <c r="B40" s="135" t="s">
        <v>102</v>
      </c>
      <c r="C40" s="116" t="s">
        <v>158</v>
      </c>
      <c r="D40" s="111" t="s">
        <v>273</v>
      </c>
      <c r="E40" s="87"/>
      <c r="F40" s="87"/>
      <c r="G40" s="86" t="str">
        <f t="shared" si="0"/>
        <v/>
      </c>
      <c r="H40" s="116" t="s">
        <v>168</v>
      </c>
      <c r="I40" s="166" t="s">
        <v>265</v>
      </c>
      <c r="J40" s="89"/>
      <c r="K40" s="88"/>
      <c r="L40" s="87"/>
      <c r="M40" s="87"/>
      <c r="N40" s="95" t="str">
        <f t="shared" si="22"/>
        <v/>
      </c>
      <c r="O40" s="95" t="str">
        <f t="shared" si="23"/>
        <v/>
      </c>
      <c r="P40" s="93" t="str">
        <f t="shared" si="24"/>
        <v/>
      </c>
      <c r="Q40" s="89"/>
      <c r="R40" s="89"/>
      <c r="S40" s="89"/>
      <c r="T40" s="87"/>
      <c r="U40" s="87"/>
      <c r="V40" s="95" t="str">
        <f t="shared" si="25"/>
        <v/>
      </c>
      <c r="W40" s="95" t="str">
        <f t="shared" si="26"/>
        <v/>
      </c>
      <c r="X40" s="93" t="str">
        <f t="shared" si="27"/>
        <v/>
      </c>
    </row>
    <row r="41" spans="2:24" ht="63.6" customHeight="1" x14ac:dyDescent="0.25">
      <c r="B41" s="135" t="s">
        <v>102</v>
      </c>
      <c r="C41" s="116" t="s">
        <v>159</v>
      </c>
      <c r="D41" s="111" t="s">
        <v>280</v>
      </c>
      <c r="E41" s="87"/>
      <c r="F41" s="87"/>
      <c r="G41" s="86" t="str">
        <f t="shared" si="0"/>
        <v/>
      </c>
      <c r="H41" s="116" t="s">
        <v>169</v>
      </c>
      <c r="I41" s="166" t="s">
        <v>284</v>
      </c>
      <c r="J41" s="89"/>
      <c r="K41" s="88"/>
      <c r="L41" s="87"/>
      <c r="M41" s="87"/>
      <c r="N41" s="95" t="str">
        <f t="shared" si="22"/>
        <v/>
      </c>
      <c r="O41" s="95" t="str">
        <f t="shared" ref="O41:O42" si="34">IF(ISNUMBER(F41),IF(F41+M41&gt;1,F41+M41,1),"")</f>
        <v/>
      </c>
      <c r="P41" s="93" t="str">
        <f t="shared" ref="P41:P42" si="35">IF(OR(N41="",O41=""),"",N41*O41)</f>
        <v/>
      </c>
      <c r="Q41" s="89"/>
      <c r="R41" s="89"/>
      <c r="S41" s="89"/>
      <c r="T41" s="87"/>
      <c r="U41" s="87"/>
      <c r="V41" s="95" t="str">
        <f t="shared" ref="V41:V42" si="36">IF(ISNUMBER($N41),IF($N41+T41&gt;1,$N41+T41,1),"")</f>
        <v/>
      </c>
      <c r="W41" s="95" t="str">
        <f t="shared" ref="W41:W42" si="37">IF(ISNUMBER($O41),IF($O41+U41&gt;1,$O41+U41,1),"")</f>
        <v/>
      </c>
      <c r="X41" s="93" t="str">
        <f t="shared" ref="X41:X42" si="38">IF(OR(V41="",W41=""),"",V41*W41)</f>
        <v/>
      </c>
    </row>
    <row r="42" spans="2:24" ht="63.6" customHeight="1" x14ac:dyDescent="0.25">
      <c r="B42" s="135" t="s">
        <v>102</v>
      </c>
      <c r="C42" s="116" t="s">
        <v>160</v>
      </c>
      <c r="D42" s="84" t="s">
        <v>361</v>
      </c>
      <c r="E42" s="87"/>
      <c r="F42" s="87"/>
      <c r="G42" s="86" t="str">
        <f t="shared" si="0"/>
        <v/>
      </c>
      <c r="H42" s="116" t="s">
        <v>170</v>
      </c>
      <c r="I42" s="167" t="s">
        <v>360</v>
      </c>
      <c r="J42" s="89"/>
      <c r="K42" s="88"/>
      <c r="L42" s="87"/>
      <c r="M42" s="87"/>
      <c r="N42" s="95" t="str">
        <f t="shared" si="22"/>
        <v/>
      </c>
      <c r="O42" s="95" t="str">
        <f t="shared" si="34"/>
        <v/>
      </c>
      <c r="P42" s="93" t="str">
        <f t="shared" si="35"/>
        <v/>
      </c>
      <c r="Q42" s="89"/>
      <c r="R42" s="89"/>
      <c r="S42" s="89"/>
      <c r="T42" s="87"/>
      <c r="U42" s="87"/>
      <c r="V42" s="95" t="str">
        <f t="shared" si="36"/>
        <v/>
      </c>
      <c r="W42" s="95" t="str">
        <f t="shared" si="37"/>
        <v/>
      </c>
      <c r="X42" s="93" t="str">
        <f t="shared" si="38"/>
        <v/>
      </c>
    </row>
    <row r="43" spans="2:24" ht="101.4" customHeight="1" x14ac:dyDescent="0.25">
      <c r="B43" s="135" t="s">
        <v>102</v>
      </c>
      <c r="C43" s="116" t="s">
        <v>161</v>
      </c>
      <c r="D43" s="84" t="s">
        <v>227</v>
      </c>
      <c r="E43" s="87"/>
      <c r="F43" s="87"/>
      <c r="G43" s="86" t="str">
        <f t="shared" si="0"/>
        <v/>
      </c>
      <c r="H43" s="116" t="s">
        <v>171</v>
      </c>
      <c r="I43" s="166" t="s">
        <v>228</v>
      </c>
      <c r="J43" s="89"/>
      <c r="K43" s="88"/>
      <c r="L43" s="87"/>
      <c r="M43" s="87"/>
      <c r="N43" s="95" t="str">
        <f t="shared" si="22"/>
        <v/>
      </c>
      <c r="O43" s="95" t="str">
        <f t="shared" si="23"/>
        <v/>
      </c>
      <c r="P43" s="93" t="str">
        <f t="shared" si="24"/>
        <v/>
      </c>
      <c r="Q43" s="89"/>
      <c r="R43" s="89"/>
      <c r="S43" s="89"/>
      <c r="T43" s="87"/>
      <c r="U43" s="87"/>
      <c r="V43" s="95" t="str">
        <f t="shared" si="25"/>
        <v/>
      </c>
      <c r="W43" s="95" t="str">
        <f t="shared" si="26"/>
        <v/>
      </c>
      <c r="X43" s="93" t="str">
        <f t="shared" si="27"/>
        <v/>
      </c>
    </row>
    <row r="44" spans="2:24" ht="123.6" customHeight="1" x14ac:dyDescent="0.25">
      <c r="B44" s="135" t="s">
        <v>102</v>
      </c>
      <c r="C44" s="116" t="s">
        <v>162</v>
      </c>
      <c r="D44" s="111" t="s">
        <v>269</v>
      </c>
      <c r="E44" s="87"/>
      <c r="F44" s="87"/>
      <c r="G44" s="86" t="str">
        <f t="shared" si="0"/>
        <v/>
      </c>
      <c r="H44" s="116" t="s">
        <v>172</v>
      </c>
      <c r="I44" s="166" t="s">
        <v>136</v>
      </c>
      <c r="J44" s="89"/>
      <c r="K44" s="88"/>
      <c r="L44" s="87"/>
      <c r="M44" s="87"/>
      <c r="N44" s="95" t="str">
        <f t="shared" si="22"/>
        <v/>
      </c>
      <c r="O44" s="95" t="str">
        <f t="shared" si="23"/>
        <v/>
      </c>
      <c r="P44" s="93" t="str">
        <f t="shared" si="24"/>
        <v/>
      </c>
      <c r="Q44" s="89"/>
      <c r="R44" s="89"/>
      <c r="S44" s="89"/>
      <c r="T44" s="87"/>
      <c r="U44" s="87"/>
      <c r="V44" s="95" t="str">
        <f t="shared" si="25"/>
        <v/>
      </c>
      <c r="W44" s="95" t="str">
        <f t="shared" si="26"/>
        <v/>
      </c>
      <c r="X44" s="93" t="str">
        <f t="shared" si="27"/>
        <v/>
      </c>
    </row>
    <row r="45" spans="2:24" ht="99.6" customHeight="1" x14ac:dyDescent="0.25">
      <c r="B45" s="135" t="s">
        <v>102</v>
      </c>
      <c r="C45" s="116" t="s">
        <v>163</v>
      </c>
      <c r="D45" s="84" t="s">
        <v>358</v>
      </c>
      <c r="E45" s="87"/>
      <c r="F45" s="87"/>
      <c r="G45" s="86" t="str">
        <f t="shared" si="0"/>
        <v/>
      </c>
      <c r="H45" s="116" t="s">
        <v>173</v>
      </c>
      <c r="I45" s="166" t="s">
        <v>229</v>
      </c>
      <c r="J45" s="89"/>
      <c r="K45" s="88"/>
      <c r="L45" s="87"/>
      <c r="M45" s="87"/>
      <c r="N45" s="95" t="str">
        <f t="shared" si="22"/>
        <v/>
      </c>
      <c r="O45" s="95" t="str">
        <f t="shared" si="23"/>
        <v/>
      </c>
      <c r="P45" s="93" t="str">
        <f t="shared" si="24"/>
        <v/>
      </c>
      <c r="Q45" s="89"/>
      <c r="R45" s="89"/>
      <c r="S45" s="89"/>
      <c r="T45" s="87"/>
      <c r="U45" s="87"/>
      <c r="V45" s="95" t="str">
        <f t="shared" si="25"/>
        <v/>
      </c>
      <c r="W45" s="95" t="str">
        <f t="shared" si="26"/>
        <v/>
      </c>
      <c r="X45" s="93" t="str">
        <f t="shared" si="27"/>
        <v/>
      </c>
    </row>
    <row r="46" spans="2:24" ht="54" customHeight="1" x14ac:dyDescent="0.25">
      <c r="B46" s="135" t="s">
        <v>102</v>
      </c>
      <c r="C46" s="116" t="s">
        <v>164</v>
      </c>
      <c r="D46" s="84" t="s">
        <v>359</v>
      </c>
      <c r="E46" s="87"/>
      <c r="F46" s="87"/>
      <c r="G46" s="86" t="str">
        <f t="shared" si="0"/>
        <v/>
      </c>
      <c r="H46" s="116" t="s">
        <v>174</v>
      </c>
      <c r="I46" s="166" t="s">
        <v>230</v>
      </c>
      <c r="J46" s="89"/>
      <c r="K46" s="88"/>
      <c r="L46" s="87"/>
      <c r="M46" s="87"/>
      <c r="N46" s="95" t="str">
        <f t="shared" si="22"/>
        <v/>
      </c>
      <c r="O46" s="95" t="str">
        <f t="shared" si="23"/>
        <v/>
      </c>
      <c r="P46" s="93" t="str">
        <f t="shared" si="24"/>
        <v/>
      </c>
      <c r="Q46" s="89"/>
      <c r="R46" s="89"/>
      <c r="S46" s="89"/>
      <c r="T46" s="87"/>
      <c r="U46" s="87"/>
      <c r="V46" s="95" t="str">
        <f t="shared" si="25"/>
        <v/>
      </c>
      <c r="W46" s="95" t="str">
        <f t="shared" si="26"/>
        <v/>
      </c>
      <c r="X46" s="93" t="str">
        <f t="shared" si="27"/>
        <v/>
      </c>
    </row>
    <row r="47" spans="2:24" ht="60" x14ac:dyDescent="0.25">
      <c r="B47" s="135" t="s">
        <v>102</v>
      </c>
      <c r="C47" s="116" t="s">
        <v>165</v>
      </c>
      <c r="D47" s="84" t="s">
        <v>285</v>
      </c>
      <c r="E47" s="87"/>
      <c r="F47" s="87"/>
      <c r="G47" s="86" t="str">
        <f t="shared" si="0"/>
        <v/>
      </c>
      <c r="H47" s="116" t="s">
        <v>175</v>
      </c>
      <c r="I47" s="166" t="s">
        <v>286</v>
      </c>
      <c r="J47" s="89"/>
      <c r="K47" s="88"/>
      <c r="L47" s="87"/>
      <c r="M47" s="87"/>
      <c r="N47" s="95" t="str">
        <f t="shared" si="22"/>
        <v/>
      </c>
      <c r="O47" s="95" t="str">
        <f t="shared" si="23"/>
        <v/>
      </c>
      <c r="P47" s="93" t="str">
        <f t="shared" si="24"/>
        <v/>
      </c>
      <c r="Q47" s="89"/>
      <c r="R47" s="89"/>
      <c r="S47" s="89"/>
      <c r="T47" s="87"/>
      <c r="U47" s="87"/>
      <c r="V47" s="95" t="str">
        <f t="shared" si="25"/>
        <v/>
      </c>
      <c r="W47" s="95" t="str">
        <f t="shared" si="26"/>
        <v/>
      </c>
      <c r="X47" s="93" t="str">
        <f t="shared" si="27"/>
        <v/>
      </c>
    </row>
    <row r="48" spans="2:24" ht="111.6" customHeight="1" x14ac:dyDescent="0.25">
      <c r="B48" s="135" t="s">
        <v>102</v>
      </c>
      <c r="C48" s="116" t="s">
        <v>166</v>
      </c>
      <c r="D48" s="84" t="s">
        <v>231</v>
      </c>
      <c r="E48" s="87"/>
      <c r="F48" s="87"/>
      <c r="G48" s="86" t="str">
        <f t="shared" si="0"/>
        <v/>
      </c>
      <c r="H48" s="116" t="s">
        <v>176</v>
      </c>
      <c r="I48" s="166" t="s">
        <v>264</v>
      </c>
      <c r="J48" s="89"/>
      <c r="K48" s="88"/>
      <c r="L48" s="87"/>
      <c r="M48" s="87"/>
      <c r="N48" s="95" t="str">
        <f t="shared" si="22"/>
        <v/>
      </c>
      <c r="O48" s="95" t="str">
        <f t="shared" si="23"/>
        <v/>
      </c>
      <c r="P48" s="93" t="str">
        <f t="shared" si="24"/>
        <v/>
      </c>
      <c r="Q48" s="89"/>
      <c r="R48" s="89"/>
      <c r="S48" s="89"/>
      <c r="T48" s="87"/>
      <c r="U48" s="87"/>
      <c r="V48" s="95" t="str">
        <f t="shared" si="25"/>
        <v/>
      </c>
      <c r="W48" s="95" t="str">
        <f t="shared" si="26"/>
        <v/>
      </c>
      <c r="X48" s="93" t="str">
        <f t="shared" si="27"/>
        <v/>
      </c>
    </row>
    <row r="49" spans="2:24" ht="71.400000000000006" customHeight="1" x14ac:dyDescent="0.25">
      <c r="B49" s="135" t="s">
        <v>102</v>
      </c>
      <c r="C49" s="116" t="s">
        <v>255</v>
      </c>
      <c r="D49" s="84" t="s">
        <v>272</v>
      </c>
      <c r="E49" s="87"/>
      <c r="F49" s="87"/>
      <c r="G49" s="86" t="str">
        <f t="shared" si="0"/>
        <v/>
      </c>
      <c r="H49" s="116" t="s">
        <v>260</v>
      </c>
      <c r="I49" s="166" t="s">
        <v>232</v>
      </c>
      <c r="J49" s="89"/>
      <c r="K49" s="88"/>
      <c r="L49" s="87"/>
      <c r="M49" s="87"/>
      <c r="N49" s="95" t="str">
        <f t="shared" si="22"/>
        <v/>
      </c>
      <c r="O49" s="95" t="str">
        <f t="shared" si="23"/>
        <v/>
      </c>
      <c r="P49" s="93" t="str">
        <f t="shared" si="24"/>
        <v/>
      </c>
      <c r="Q49" s="89"/>
      <c r="R49" s="89"/>
      <c r="S49" s="89"/>
      <c r="T49" s="87"/>
      <c r="U49" s="87"/>
      <c r="V49" s="95" t="str">
        <f t="shared" si="25"/>
        <v/>
      </c>
      <c r="W49" s="95" t="str">
        <f t="shared" si="26"/>
        <v/>
      </c>
      <c r="X49" s="93" t="str">
        <f t="shared" si="27"/>
        <v/>
      </c>
    </row>
    <row r="50" spans="2:24" s="90" customFormat="1" x14ac:dyDescent="0.25">
      <c r="B50" s="88" t="s">
        <v>102</v>
      </c>
      <c r="C50" s="117" t="s">
        <v>103</v>
      </c>
      <c r="D50" s="89" t="s">
        <v>95</v>
      </c>
      <c r="E50" s="87"/>
      <c r="F50" s="87"/>
      <c r="G50" s="148" t="str">
        <f t="shared" si="0"/>
        <v/>
      </c>
      <c r="H50" s="117" t="s">
        <v>104</v>
      </c>
      <c r="I50" s="89" t="s">
        <v>96</v>
      </c>
      <c r="J50" s="89"/>
      <c r="K50" s="88"/>
      <c r="L50" s="87"/>
      <c r="M50" s="87"/>
      <c r="N50" s="95" t="str">
        <f t="shared" si="22"/>
        <v/>
      </c>
      <c r="O50" s="95" t="str">
        <f t="shared" si="23"/>
        <v/>
      </c>
      <c r="P50" s="93" t="str">
        <f t="shared" si="24"/>
        <v/>
      </c>
      <c r="Q50" s="89" t="s">
        <v>96</v>
      </c>
      <c r="R50" s="89"/>
      <c r="S50" s="89"/>
      <c r="T50" s="87"/>
      <c r="U50" s="87"/>
      <c r="V50" s="95" t="str">
        <f t="shared" si="25"/>
        <v/>
      </c>
      <c r="W50" s="95" t="str">
        <f t="shared" si="26"/>
        <v/>
      </c>
      <c r="X50" s="93" t="str">
        <f t="shared" si="27"/>
        <v/>
      </c>
    </row>
    <row r="51" spans="2:24" s="90" customFormat="1" x14ac:dyDescent="0.25">
      <c r="B51" s="88" t="s">
        <v>102</v>
      </c>
      <c r="C51" s="117" t="s">
        <v>105</v>
      </c>
      <c r="D51" s="89" t="s">
        <v>95</v>
      </c>
      <c r="E51" s="87"/>
      <c r="F51" s="87"/>
      <c r="G51" s="148" t="str">
        <f t="shared" si="0"/>
        <v/>
      </c>
      <c r="H51" s="117" t="s">
        <v>106</v>
      </c>
      <c r="I51" s="89" t="s">
        <v>96</v>
      </c>
      <c r="J51" s="89"/>
      <c r="K51" s="88"/>
      <c r="L51" s="87"/>
      <c r="M51" s="87"/>
      <c r="N51" s="95" t="str">
        <f t="shared" si="22"/>
        <v/>
      </c>
      <c r="O51" s="95" t="str">
        <f t="shared" si="23"/>
        <v/>
      </c>
      <c r="P51" s="93" t="str">
        <f t="shared" si="24"/>
        <v/>
      </c>
      <c r="Q51" s="89" t="s">
        <v>96</v>
      </c>
      <c r="R51" s="89"/>
      <c r="S51" s="89"/>
      <c r="T51" s="87"/>
      <c r="U51" s="87"/>
      <c r="V51" s="95" t="str">
        <f t="shared" si="25"/>
        <v/>
      </c>
      <c r="W51" s="95" t="str">
        <f t="shared" si="26"/>
        <v/>
      </c>
      <c r="X51" s="93" t="str">
        <f t="shared" si="27"/>
        <v/>
      </c>
    </row>
    <row r="52" spans="2:24" ht="335.4" customHeight="1" x14ac:dyDescent="0.25">
      <c r="B52" s="135" t="s">
        <v>107</v>
      </c>
      <c r="C52" s="118" t="s">
        <v>177</v>
      </c>
      <c r="D52" s="84" t="s">
        <v>263</v>
      </c>
      <c r="E52" s="87"/>
      <c r="F52" s="87"/>
      <c r="G52" s="86" t="str">
        <f t="shared" si="0"/>
        <v/>
      </c>
      <c r="H52" s="118" t="s">
        <v>188</v>
      </c>
      <c r="I52" s="165" t="s">
        <v>278</v>
      </c>
      <c r="J52" s="89"/>
      <c r="K52" s="88"/>
      <c r="L52" s="87"/>
      <c r="M52" s="87"/>
      <c r="N52" s="95" t="str">
        <f t="shared" si="22"/>
        <v/>
      </c>
      <c r="O52" s="95" t="str">
        <f t="shared" si="23"/>
        <v/>
      </c>
      <c r="P52" s="93" t="str">
        <f t="shared" si="24"/>
        <v/>
      </c>
      <c r="Q52" s="89"/>
      <c r="R52" s="89"/>
      <c r="S52" s="89"/>
      <c r="T52" s="87"/>
      <c r="U52" s="87"/>
      <c r="V52" s="95" t="str">
        <f t="shared" si="25"/>
        <v/>
      </c>
      <c r="W52" s="95" t="str">
        <f t="shared" si="26"/>
        <v/>
      </c>
      <c r="X52" s="93" t="str">
        <f t="shared" si="27"/>
        <v/>
      </c>
    </row>
    <row r="53" spans="2:24" ht="335.4" customHeight="1" x14ac:dyDescent="0.25">
      <c r="B53" s="135" t="s">
        <v>107</v>
      </c>
      <c r="C53" s="118" t="s">
        <v>178</v>
      </c>
      <c r="D53" s="84" t="s">
        <v>247</v>
      </c>
      <c r="E53" s="87"/>
      <c r="F53" s="87"/>
      <c r="G53" s="86" t="str">
        <f t="shared" si="0"/>
        <v/>
      </c>
      <c r="H53" s="118" t="s">
        <v>189</v>
      </c>
      <c r="I53" s="165" t="s">
        <v>281</v>
      </c>
      <c r="J53" s="89"/>
      <c r="K53" s="88"/>
      <c r="L53" s="87"/>
      <c r="M53" s="87"/>
      <c r="N53" s="95" t="str">
        <f t="shared" si="22"/>
        <v/>
      </c>
      <c r="O53" s="95" t="str">
        <f t="shared" si="23"/>
        <v/>
      </c>
      <c r="P53" s="93" t="str">
        <f t="shared" si="24"/>
        <v/>
      </c>
      <c r="Q53" s="89"/>
      <c r="R53" s="89"/>
      <c r="S53" s="89"/>
      <c r="T53" s="87"/>
      <c r="U53" s="87"/>
      <c r="V53" s="95" t="str">
        <f t="shared" si="25"/>
        <v/>
      </c>
      <c r="W53" s="95" t="str">
        <f t="shared" si="26"/>
        <v/>
      </c>
      <c r="X53" s="93" t="str">
        <f t="shared" si="27"/>
        <v/>
      </c>
    </row>
    <row r="54" spans="2:24" ht="85.8" customHeight="1" x14ac:dyDescent="0.25">
      <c r="B54" s="135" t="s">
        <v>107</v>
      </c>
      <c r="C54" s="118" t="s">
        <v>179</v>
      </c>
      <c r="D54" s="111" t="s">
        <v>273</v>
      </c>
      <c r="E54" s="87"/>
      <c r="F54" s="87"/>
      <c r="G54" s="86" t="str">
        <f t="shared" si="0"/>
        <v/>
      </c>
      <c r="H54" s="118" t="s">
        <v>190</v>
      </c>
      <c r="I54" s="166" t="s">
        <v>265</v>
      </c>
      <c r="J54" s="89"/>
      <c r="K54" s="88"/>
      <c r="L54" s="87"/>
      <c r="M54" s="87"/>
      <c r="N54" s="95" t="str">
        <f t="shared" si="22"/>
        <v/>
      </c>
      <c r="O54" s="95" t="str">
        <f t="shared" si="23"/>
        <v/>
      </c>
      <c r="P54" s="93" t="str">
        <f t="shared" si="24"/>
        <v/>
      </c>
      <c r="Q54" s="89"/>
      <c r="R54" s="89"/>
      <c r="S54" s="89"/>
      <c r="T54" s="87"/>
      <c r="U54" s="87"/>
      <c r="V54" s="95" t="str">
        <f t="shared" si="25"/>
        <v/>
      </c>
      <c r="W54" s="95" t="str">
        <f t="shared" si="26"/>
        <v/>
      </c>
      <c r="X54" s="93" t="str">
        <f t="shared" si="27"/>
        <v/>
      </c>
    </row>
    <row r="55" spans="2:24" ht="121.2" customHeight="1" x14ac:dyDescent="0.25">
      <c r="B55" s="135" t="s">
        <v>107</v>
      </c>
      <c r="C55" s="118" t="s">
        <v>180</v>
      </c>
      <c r="D55" s="111" t="s">
        <v>280</v>
      </c>
      <c r="E55" s="87"/>
      <c r="F55" s="87"/>
      <c r="G55" s="86" t="str">
        <f t="shared" si="0"/>
        <v/>
      </c>
      <c r="H55" s="118" t="s">
        <v>191</v>
      </c>
      <c r="I55" s="166" t="s">
        <v>283</v>
      </c>
      <c r="J55" s="89"/>
      <c r="K55" s="88"/>
      <c r="L55" s="87"/>
      <c r="M55" s="87"/>
      <c r="N55" s="95" t="str">
        <f t="shared" ref="N55:N56" si="39">IF(ISNUMBER(E55),IF(E55+L55&gt;1,E55+L55,1),"")</f>
        <v/>
      </c>
      <c r="O55" s="95" t="str">
        <f t="shared" ref="O55:O56" si="40">IF(ISNUMBER(F55),IF(F55+M55&gt;1,F55+M55,1),"")</f>
        <v/>
      </c>
      <c r="P55" s="93" t="str">
        <f t="shared" ref="P55:P56" si="41">IF(OR(N55="",O55=""),"",N55*O55)</f>
        <v/>
      </c>
      <c r="Q55" s="89"/>
      <c r="R55" s="89"/>
      <c r="S55" s="89"/>
      <c r="T55" s="87"/>
      <c r="U55" s="87"/>
      <c r="V55" s="95" t="str">
        <f t="shared" ref="V55:V56" si="42">IF(ISNUMBER($N55),IF($N55+T55&gt;1,$N55+T55,1),"")</f>
        <v/>
      </c>
      <c r="W55" s="95" t="str">
        <f t="shared" ref="W55:W56" si="43">IF(ISNUMBER($O55),IF($O55+U55&gt;1,$O55+U55,1),"")</f>
        <v/>
      </c>
      <c r="X55" s="93" t="str">
        <f t="shared" ref="X55:X56" si="44">IF(OR(V55="",W55=""),"",V55*W55)</f>
        <v/>
      </c>
    </row>
    <row r="56" spans="2:24" ht="85.8" customHeight="1" x14ac:dyDescent="0.25">
      <c r="B56" s="135" t="s">
        <v>107</v>
      </c>
      <c r="C56" s="118" t="s">
        <v>181</v>
      </c>
      <c r="D56" s="84" t="s">
        <v>361</v>
      </c>
      <c r="E56" s="87"/>
      <c r="F56" s="87"/>
      <c r="G56" s="86" t="str">
        <f t="shared" si="0"/>
        <v/>
      </c>
      <c r="H56" s="118" t="s">
        <v>192</v>
      </c>
      <c r="I56" s="167" t="s">
        <v>360</v>
      </c>
      <c r="J56" s="89"/>
      <c r="K56" s="88"/>
      <c r="L56" s="87"/>
      <c r="M56" s="87"/>
      <c r="N56" s="95" t="str">
        <f t="shared" si="39"/>
        <v/>
      </c>
      <c r="O56" s="95" t="str">
        <f t="shared" si="40"/>
        <v/>
      </c>
      <c r="P56" s="93" t="str">
        <f t="shared" si="41"/>
        <v/>
      </c>
      <c r="Q56" s="89"/>
      <c r="R56" s="89"/>
      <c r="S56" s="89"/>
      <c r="T56" s="87"/>
      <c r="U56" s="87"/>
      <c r="V56" s="95" t="str">
        <f t="shared" si="42"/>
        <v/>
      </c>
      <c r="W56" s="95" t="str">
        <f t="shared" si="43"/>
        <v/>
      </c>
      <c r="X56" s="93" t="str">
        <f t="shared" si="44"/>
        <v/>
      </c>
    </row>
    <row r="57" spans="2:24" ht="107.4" customHeight="1" x14ac:dyDescent="0.25">
      <c r="B57" s="135" t="s">
        <v>107</v>
      </c>
      <c r="C57" s="118" t="s">
        <v>182</v>
      </c>
      <c r="D57" s="84" t="s">
        <v>227</v>
      </c>
      <c r="E57" s="87"/>
      <c r="F57" s="87"/>
      <c r="G57" s="86" t="str">
        <f t="shared" si="0"/>
        <v/>
      </c>
      <c r="H57" s="118" t="s">
        <v>193</v>
      </c>
      <c r="I57" s="166" t="s">
        <v>228</v>
      </c>
      <c r="J57" s="89"/>
      <c r="K57" s="88"/>
      <c r="L57" s="87"/>
      <c r="M57" s="87"/>
      <c r="N57" s="95" t="str">
        <f t="shared" si="22"/>
        <v/>
      </c>
      <c r="O57" s="95" t="str">
        <f t="shared" si="23"/>
        <v/>
      </c>
      <c r="P57" s="93" t="str">
        <f t="shared" si="24"/>
        <v/>
      </c>
      <c r="Q57" s="89"/>
      <c r="R57" s="89"/>
      <c r="S57" s="89"/>
      <c r="T57" s="87"/>
      <c r="U57" s="87"/>
      <c r="V57" s="95" t="str">
        <f t="shared" si="25"/>
        <v/>
      </c>
      <c r="W57" s="95" t="str">
        <f t="shared" si="26"/>
        <v/>
      </c>
      <c r="X57" s="93" t="str">
        <f t="shared" si="27"/>
        <v/>
      </c>
    </row>
    <row r="58" spans="2:24" ht="109.8" customHeight="1" x14ac:dyDescent="0.25">
      <c r="B58" s="135" t="s">
        <v>107</v>
      </c>
      <c r="C58" s="118" t="s">
        <v>183</v>
      </c>
      <c r="D58" s="111" t="s">
        <v>269</v>
      </c>
      <c r="E58" s="87"/>
      <c r="F58" s="87"/>
      <c r="G58" s="86" t="str">
        <f t="shared" si="0"/>
        <v/>
      </c>
      <c r="H58" s="118" t="s">
        <v>194</v>
      </c>
      <c r="I58" s="166" t="s">
        <v>136</v>
      </c>
      <c r="J58" s="89"/>
      <c r="K58" s="88"/>
      <c r="L58" s="87"/>
      <c r="M58" s="87"/>
      <c r="N58" s="95" t="str">
        <f t="shared" si="22"/>
        <v/>
      </c>
      <c r="O58" s="95" t="str">
        <f t="shared" si="23"/>
        <v/>
      </c>
      <c r="P58" s="93" t="str">
        <f t="shared" si="24"/>
        <v/>
      </c>
      <c r="Q58" s="89"/>
      <c r="R58" s="89"/>
      <c r="S58" s="89"/>
      <c r="T58" s="87"/>
      <c r="U58" s="87"/>
      <c r="V58" s="95" t="str">
        <f t="shared" si="25"/>
        <v/>
      </c>
      <c r="W58" s="95" t="str">
        <f t="shared" si="26"/>
        <v/>
      </c>
      <c r="X58" s="93" t="str">
        <f t="shared" si="27"/>
        <v/>
      </c>
    </row>
    <row r="59" spans="2:24" ht="117" customHeight="1" x14ac:dyDescent="0.25">
      <c r="B59" s="135" t="s">
        <v>107</v>
      </c>
      <c r="C59" s="118" t="s">
        <v>184</v>
      </c>
      <c r="D59" s="84" t="s">
        <v>358</v>
      </c>
      <c r="E59" s="87"/>
      <c r="F59" s="87"/>
      <c r="G59" s="86" t="str">
        <f t="shared" si="0"/>
        <v/>
      </c>
      <c r="H59" s="118" t="s">
        <v>195</v>
      </c>
      <c r="I59" s="166" t="s">
        <v>229</v>
      </c>
      <c r="J59" s="89"/>
      <c r="K59" s="88"/>
      <c r="L59" s="87"/>
      <c r="M59" s="87"/>
      <c r="N59" s="95" t="str">
        <f t="shared" si="22"/>
        <v/>
      </c>
      <c r="O59" s="95" t="str">
        <f t="shared" si="23"/>
        <v/>
      </c>
      <c r="P59" s="93" t="str">
        <f t="shared" si="24"/>
        <v/>
      </c>
      <c r="Q59" s="89"/>
      <c r="R59" s="89"/>
      <c r="S59" s="89"/>
      <c r="T59" s="87"/>
      <c r="U59" s="87"/>
      <c r="V59" s="95" t="str">
        <f t="shared" si="25"/>
        <v/>
      </c>
      <c r="W59" s="95" t="str">
        <f t="shared" si="26"/>
        <v/>
      </c>
      <c r="X59" s="93" t="str">
        <f t="shared" si="27"/>
        <v/>
      </c>
    </row>
    <row r="60" spans="2:24" ht="55.8" customHeight="1" x14ac:dyDescent="0.25">
      <c r="B60" s="135" t="s">
        <v>107</v>
      </c>
      <c r="C60" s="118" t="s">
        <v>185</v>
      </c>
      <c r="D60" s="84" t="s">
        <v>359</v>
      </c>
      <c r="E60" s="87"/>
      <c r="F60" s="87"/>
      <c r="G60" s="86" t="str">
        <f t="shared" si="0"/>
        <v/>
      </c>
      <c r="H60" s="118" t="s">
        <v>196</v>
      </c>
      <c r="I60" s="166" t="s">
        <v>230</v>
      </c>
      <c r="J60" s="89"/>
      <c r="K60" s="88"/>
      <c r="L60" s="87"/>
      <c r="M60" s="87"/>
      <c r="N60" s="95" t="str">
        <f t="shared" si="22"/>
        <v/>
      </c>
      <c r="O60" s="95" t="str">
        <f t="shared" si="23"/>
        <v/>
      </c>
      <c r="P60" s="93" t="str">
        <f t="shared" si="24"/>
        <v/>
      </c>
      <c r="Q60" s="89"/>
      <c r="R60" s="89"/>
      <c r="S60" s="89"/>
      <c r="T60" s="87"/>
      <c r="U60" s="87"/>
      <c r="V60" s="95" t="str">
        <f t="shared" si="25"/>
        <v/>
      </c>
      <c r="W60" s="95" t="str">
        <f t="shared" si="26"/>
        <v/>
      </c>
      <c r="X60" s="93" t="str">
        <f t="shared" si="27"/>
        <v/>
      </c>
    </row>
    <row r="61" spans="2:24" ht="60" x14ac:dyDescent="0.25">
      <c r="B61" s="135" t="s">
        <v>107</v>
      </c>
      <c r="C61" s="118" t="s">
        <v>186</v>
      </c>
      <c r="D61" s="84" t="s">
        <v>285</v>
      </c>
      <c r="E61" s="87"/>
      <c r="F61" s="87"/>
      <c r="G61" s="86" t="str">
        <f t="shared" si="0"/>
        <v/>
      </c>
      <c r="H61" s="118" t="s">
        <v>197</v>
      </c>
      <c r="I61" s="166" t="s">
        <v>286</v>
      </c>
      <c r="J61" s="89"/>
      <c r="K61" s="88"/>
      <c r="L61" s="87"/>
      <c r="M61" s="87"/>
      <c r="N61" s="95" t="str">
        <f t="shared" si="22"/>
        <v/>
      </c>
      <c r="O61" s="95" t="str">
        <f t="shared" si="23"/>
        <v/>
      </c>
      <c r="P61" s="93" t="str">
        <f t="shared" si="24"/>
        <v/>
      </c>
      <c r="Q61" s="89"/>
      <c r="R61" s="89"/>
      <c r="S61" s="89"/>
      <c r="T61" s="87"/>
      <c r="U61" s="87"/>
      <c r="V61" s="95" t="str">
        <f t="shared" si="25"/>
        <v/>
      </c>
      <c r="W61" s="95" t="str">
        <f t="shared" si="26"/>
        <v/>
      </c>
      <c r="X61" s="93" t="str">
        <f t="shared" si="27"/>
        <v/>
      </c>
    </row>
    <row r="62" spans="2:24" ht="108.6" customHeight="1" x14ac:dyDescent="0.25">
      <c r="B62" s="135" t="s">
        <v>107</v>
      </c>
      <c r="C62" s="118" t="s">
        <v>187</v>
      </c>
      <c r="D62" s="84" t="s">
        <v>231</v>
      </c>
      <c r="E62" s="87"/>
      <c r="F62" s="87"/>
      <c r="G62" s="86" t="str">
        <f t="shared" si="0"/>
        <v/>
      </c>
      <c r="H62" s="118" t="s">
        <v>198</v>
      </c>
      <c r="I62" s="166" t="s">
        <v>264</v>
      </c>
      <c r="J62" s="89"/>
      <c r="K62" s="88"/>
      <c r="L62" s="87"/>
      <c r="M62" s="87"/>
      <c r="N62" s="95" t="str">
        <f t="shared" si="22"/>
        <v/>
      </c>
      <c r="O62" s="95" t="str">
        <f t="shared" si="23"/>
        <v/>
      </c>
      <c r="P62" s="93" t="str">
        <f t="shared" si="24"/>
        <v/>
      </c>
      <c r="Q62" s="89"/>
      <c r="R62" s="89"/>
      <c r="S62" s="89"/>
      <c r="T62" s="87"/>
      <c r="U62" s="87"/>
      <c r="V62" s="95" t="str">
        <f t="shared" si="25"/>
        <v/>
      </c>
      <c r="W62" s="95" t="str">
        <f t="shared" si="26"/>
        <v/>
      </c>
      <c r="X62" s="93" t="str">
        <f t="shared" si="27"/>
        <v/>
      </c>
    </row>
    <row r="63" spans="2:24" ht="61.8" customHeight="1" x14ac:dyDescent="0.25">
      <c r="B63" s="135" t="s">
        <v>107</v>
      </c>
      <c r="C63" s="118" t="s">
        <v>256</v>
      </c>
      <c r="D63" s="84" t="s">
        <v>272</v>
      </c>
      <c r="E63" s="87"/>
      <c r="F63" s="87"/>
      <c r="G63" s="86" t="str">
        <f t="shared" si="0"/>
        <v/>
      </c>
      <c r="H63" s="118" t="s">
        <v>261</v>
      </c>
      <c r="I63" s="166" t="s">
        <v>232</v>
      </c>
      <c r="J63" s="89"/>
      <c r="K63" s="88"/>
      <c r="L63" s="87"/>
      <c r="M63" s="87"/>
      <c r="N63" s="95" t="str">
        <f t="shared" si="22"/>
        <v/>
      </c>
      <c r="O63" s="95" t="str">
        <f t="shared" si="23"/>
        <v/>
      </c>
      <c r="P63" s="93" t="str">
        <f t="shared" si="24"/>
        <v/>
      </c>
      <c r="Q63" s="89"/>
      <c r="R63" s="89"/>
      <c r="S63" s="89"/>
      <c r="T63" s="87"/>
      <c r="U63" s="87"/>
      <c r="V63" s="95" t="str">
        <f t="shared" si="25"/>
        <v/>
      </c>
      <c r="W63" s="95" t="str">
        <f t="shared" si="26"/>
        <v/>
      </c>
      <c r="X63" s="93" t="str">
        <f t="shared" si="27"/>
        <v/>
      </c>
    </row>
    <row r="64" spans="2:24" s="90" customFormat="1" x14ac:dyDescent="0.25">
      <c r="B64" s="88" t="s">
        <v>107</v>
      </c>
      <c r="C64" s="119" t="s">
        <v>110</v>
      </c>
      <c r="D64" s="89" t="s">
        <v>95</v>
      </c>
      <c r="E64" s="87"/>
      <c r="F64" s="87"/>
      <c r="G64" s="148" t="str">
        <f t="shared" si="0"/>
        <v/>
      </c>
      <c r="H64" s="119" t="s">
        <v>111</v>
      </c>
      <c r="I64" s="89" t="s">
        <v>96</v>
      </c>
      <c r="J64" s="89"/>
      <c r="K64" s="88"/>
      <c r="L64" s="87"/>
      <c r="M64" s="87"/>
      <c r="N64" s="95" t="str">
        <f t="shared" si="22"/>
        <v/>
      </c>
      <c r="O64" s="95" t="str">
        <f t="shared" si="23"/>
        <v/>
      </c>
      <c r="P64" s="93" t="str">
        <f t="shared" si="24"/>
        <v/>
      </c>
      <c r="Q64" s="89" t="s">
        <v>96</v>
      </c>
      <c r="R64" s="89"/>
      <c r="S64" s="89"/>
      <c r="T64" s="87"/>
      <c r="U64" s="87"/>
      <c r="V64" s="95" t="str">
        <f t="shared" si="25"/>
        <v/>
      </c>
      <c r="W64" s="95" t="str">
        <f t="shared" si="26"/>
        <v/>
      </c>
      <c r="X64" s="93" t="str">
        <f t="shared" si="27"/>
        <v/>
      </c>
    </row>
    <row r="65" spans="2:24" s="90" customFormat="1" x14ac:dyDescent="0.25">
      <c r="B65" s="88" t="s">
        <v>107</v>
      </c>
      <c r="C65" s="119" t="s">
        <v>108</v>
      </c>
      <c r="D65" s="89" t="s">
        <v>95</v>
      </c>
      <c r="E65" s="87"/>
      <c r="F65" s="87"/>
      <c r="G65" s="148" t="str">
        <f t="shared" si="0"/>
        <v/>
      </c>
      <c r="H65" s="119" t="s">
        <v>109</v>
      </c>
      <c r="I65" s="89" t="s">
        <v>96</v>
      </c>
      <c r="J65" s="89"/>
      <c r="K65" s="88"/>
      <c r="L65" s="87"/>
      <c r="M65" s="87"/>
      <c r="N65" s="95" t="str">
        <f t="shared" si="22"/>
        <v/>
      </c>
      <c r="O65" s="95" t="str">
        <f t="shared" si="23"/>
        <v/>
      </c>
      <c r="P65" s="93" t="str">
        <f t="shared" si="24"/>
        <v/>
      </c>
      <c r="Q65" s="89" t="s">
        <v>96</v>
      </c>
      <c r="R65" s="89"/>
      <c r="S65" s="89"/>
      <c r="T65" s="87"/>
      <c r="U65" s="87"/>
      <c r="V65" s="95" t="str">
        <f t="shared" si="25"/>
        <v/>
      </c>
      <c r="W65" s="95" t="str">
        <f t="shared" si="26"/>
        <v/>
      </c>
      <c r="X65" s="93" t="str">
        <f t="shared" si="27"/>
        <v/>
      </c>
    </row>
    <row r="66" spans="2:24" ht="330" customHeight="1" x14ac:dyDescent="0.25">
      <c r="B66" s="135" t="s">
        <v>134</v>
      </c>
      <c r="C66" s="120" t="s">
        <v>199</v>
      </c>
      <c r="D66" s="84" t="s">
        <v>263</v>
      </c>
      <c r="E66" s="87"/>
      <c r="F66" s="87"/>
      <c r="G66" s="86" t="str">
        <f t="shared" si="0"/>
        <v/>
      </c>
      <c r="H66" s="120" t="s">
        <v>210</v>
      </c>
      <c r="I66" s="165" t="s">
        <v>279</v>
      </c>
      <c r="J66" s="89"/>
      <c r="K66" s="88"/>
      <c r="L66" s="87"/>
      <c r="M66" s="87"/>
      <c r="N66" s="95" t="str">
        <f t="shared" si="22"/>
        <v/>
      </c>
      <c r="O66" s="95" t="str">
        <f t="shared" si="23"/>
        <v/>
      </c>
      <c r="P66" s="93" t="str">
        <f t="shared" si="24"/>
        <v/>
      </c>
      <c r="Q66" s="89"/>
      <c r="R66" s="89"/>
      <c r="S66" s="89"/>
      <c r="T66" s="87"/>
      <c r="U66" s="87"/>
      <c r="V66" s="95" t="str">
        <f t="shared" si="25"/>
        <v/>
      </c>
      <c r="W66" s="95" t="str">
        <f t="shared" si="26"/>
        <v/>
      </c>
      <c r="X66" s="93" t="str">
        <f t="shared" si="27"/>
        <v/>
      </c>
    </row>
    <row r="67" spans="2:24" ht="330" customHeight="1" x14ac:dyDescent="0.25">
      <c r="B67" s="135" t="s">
        <v>134</v>
      </c>
      <c r="C67" s="120" t="s">
        <v>200</v>
      </c>
      <c r="D67" s="84" t="s">
        <v>247</v>
      </c>
      <c r="E67" s="87"/>
      <c r="F67" s="87"/>
      <c r="G67" s="86" t="str">
        <f t="shared" si="0"/>
        <v/>
      </c>
      <c r="H67" s="120" t="s">
        <v>211</v>
      </c>
      <c r="I67" s="165" t="s">
        <v>281</v>
      </c>
      <c r="J67" s="89"/>
      <c r="K67" s="88"/>
      <c r="L67" s="87"/>
      <c r="M67" s="87"/>
      <c r="N67" s="95" t="str">
        <f t="shared" si="22"/>
        <v/>
      </c>
      <c r="O67" s="95" t="str">
        <f t="shared" si="23"/>
        <v/>
      </c>
      <c r="P67" s="93" t="str">
        <f t="shared" si="24"/>
        <v/>
      </c>
      <c r="Q67" s="89"/>
      <c r="R67" s="89"/>
      <c r="S67" s="89"/>
      <c r="T67" s="87"/>
      <c r="U67" s="87"/>
      <c r="V67" s="95" t="str">
        <f t="shared" si="25"/>
        <v/>
      </c>
      <c r="W67" s="95" t="str">
        <f t="shared" si="26"/>
        <v/>
      </c>
      <c r="X67" s="93" t="str">
        <f t="shared" si="27"/>
        <v/>
      </c>
    </row>
    <row r="68" spans="2:24" ht="96" customHeight="1" x14ac:dyDescent="0.25">
      <c r="B68" s="135" t="s">
        <v>134</v>
      </c>
      <c r="C68" s="120" t="s">
        <v>201</v>
      </c>
      <c r="D68" s="111" t="s">
        <v>273</v>
      </c>
      <c r="E68" s="87"/>
      <c r="F68" s="87"/>
      <c r="G68" s="86" t="str">
        <f t="shared" si="0"/>
        <v/>
      </c>
      <c r="H68" s="120" t="s">
        <v>212</v>
      </c>
      <c r="I68" s="166" t="s">
        <v>265</v>
      </c>
      <c r="J68" s="89"/>
      <c r="K68" s="88"/>
      <c r="L68" s="87"/>
      <c r="M68" s="87"/>
      <c r="N68" s="95" t="str">
        <f t="shared" si="22"/>
        <v/>
      </c>
      <c r="O68" s="95" t="str">
        <f t="shared" si="23"/>
        <v/>
      </c>
      <c r="P68" s="93" t="str">
        <f t="shared" si="24"/>
        <v/>
      </c>
      <c r="Q68" s="89"/>
      <c r="R68" s="89"/>
      <c r="S68" s="89"/>
      <c r="T68" s="87"/>
      <c r="U68" s="87"/>
      <c r="V68" s="95" t="str">
        <f t="shared" si="25"/>
        <v/>
      </c>
      <c r="W68" s="95" t="str">
        <f t="shared" si="26"/>
        <v/>
      </c>
      <c r="X68" s="93" t="str">
        <f t="shared" si="27"/>
        <v/>
      </c>
    </row>
    <row r="69" spans="2:24" ht="96" customHeight="1" x14ac:dyDescent="0.25">
      <c r="B69" s="135" t="s">
        <v>134</v>
      </c>
      <c r="C69" s="120" t="s">
        <v>202</v>
      </c>
      <c r="D69" s="111" t="s">
        <v>280</v>
      </c>
      <c r="E69" s="87"/>
      <c r="F69" s="87"/>
      <c r="G69" s="86" t="str">
        <f t="shared" si="0"/>
        <v/>
      </c>
      <c r="H69" s="120" t="s">
        <v>213</v>
      </c>
      <c r="I69" s="166" t="s">
        <v>284</v>
      </c>
      <c r="J69" s="89"/>
      <c r="K69" s="88"/>
      <c r="L69" s="87"/>
      <c r="M69" s="87"/>
      <c r="N69" s="95" t="str">
        <f t="shared" ref="N69:N70" si="45">IF(ISNUMBER(E69),IF(E69+L69&gt;1,E69+L69,1),"")</f>
        <v/>
      </c>
      <c r="O69" s="95" t="str">
        <f t="shared" ref="O69:O70" si="46">IF(ISNUMBER(F69),IF(F69+M69&gt;1,F69+M69,1),"")</f>
        <v/>
      </c>
      <c r="P69" s="93" t="str">
        <f t="shared" ref="P69:P70" si="47">IF(OR(N69="",O69=""),"",N69*O69)</f>
        <v/>
      </c>
      <c r="Q69" s="89"/>
      <c r="R69" s="89"/>
      <c r="S69" s="89"/>
      <c r="T69" s="87"/>
      <c r="U69" s="87"/>
      <c r="V69" s="95" t="str">
        <f t="shared" ref="V69:V70" si="48">IF(ISNUMBER($N69),IF($N69+T69&gt;1,$N69+T69,1),"")</f>
        <v/>
      </c>
      <c r="W69" s="95" t="str">
        <f t="shared" ref="W69:W70" si="49">IF(ISNUMBER($O69),IF($O69+U69&gt;1,$O69+U69,1),"")</f>
        <v/>
      </c>
      <c r="X69" s="93" t="str">
        <f t="shared" ref="X69:X70" si="50">IF(OR(V69="",W69=""),"",V69*W69)</f>
        <v/>
      </c>
    </row>
    <row r="70" spans="2:24" ht="96" customHeight="1" x14ac:dyDescent="0.25">
      <c r="B70" s="135" t="s">
        <v>134</v>
      </c>
      <c r="C70" s="120" t="s">
        <v>203</v>
      </c>
      <c r="D70" s="84" t="s">
        <v>361</v>
      </c>
      <c r="E70" s="87"/>
      <c r="F70" s="87"/>
      <c r="G70" s="86" t="str">
        <f t="shared" si="0"/>
        <v/>
      </c>
      <c r="H70" s="120" t="s">
        <v>214</v>
      </c>
      <c r="I70" s="167" t="s">
        <v>360</v>
      </c>
      <c r="J70" s="89"/>
      <c r="K70" s="88"/>
      <c r="L70" s="87"/>
      <c r="M70" s="87"/>
      <c r="N70" s="95" t="str">
        <f t="shared" si="45"/>
        <v/>
      </c>
      <c r="O70" s="95" t="str">
        <f t="shared" si="46"/>
        <v/>
      </c>
      <c r="P70" s="93" t="str">
        <f t="shared" si="47"/>
        <v/>
      </c>
      <c r="Q70" s="89"/>
      <c r="R70" s="89"/>
      <c r="S70" s="89"/>
      <c r="T70" s="87"/>
      <c r="U70" s="87"/>
      <c r="V70" s="95" t="str">
        <f t="shared" si="48"/>
        <v/>
      </c>
      <c r="W70" s="95" t="str">
        <f t="shared" si="49"/>
        <v/>
      </c>
      <c r="X70" s="93" t="str">
        <f t="shared" si="50"/>
        <v/>
      </c>
    </row>
    <row r="71" spans="2:24" ht="60" x14ac:dyDescent="0.25">
      <c r="B71" s="135" t="s">
        <v>134</v>
      </c>
      <c r="C71" s="120" t="s">
        <v>204</v>
      </c>
      <c r="D71" s="84" t="s">
        <v>227</v>
      </c>
      <c r="E71" s="87"/>
      <c r="F71" s="87"/>
      <c r="G71" s="86" t="str">
        <f t="shared" si="0"/>
        <v/>
      </c>
      <c r="H71" s="120" t="s">
        <v>215</v>
      </c>
      <c r="I71" s="166" t="s">
        <v>228</v>
      </c>
      <c r="J71" s="89"/>
      <c r="K71" s="88"/>
      <c r="L71" s="87"/>
      <c r="M71" s="87"/>
      <c r="N71" s="95" t="str">
        <f t="shared" si="22"/>
        <v/>
      </c>
      <c r="O71" s="95" t="str">
        <f t="shared" si="23"/>
        <v/>
      </c>
      <c r="P71" s="93" t="str">
        <f t="shared" si="24"/>
        <v/>
      </c>
      <c r="Q71" s="89"/>
      <c r="R71" s="89"/>
      <c r="S71" s="89"/>
      <c r="T71" s="87"/>
      <c r="U71" s="87"/>
      <c r="V71" s="95" t="str">
        <f t="shared" si="25"/>
        <v/>
      </c>
      <c r="W71" s="95" t="str">
        <f t="shared" si="26"/>
        <v/>
      </c>
      <c r="X71" s="93" t="str">
        <f t="shared" si="27"/>
        <v/>
      </c>
    </row>
    <row r="72" spans="2:24" ht="105.6" customHeight="1" x14ac:dyDescent="0.25">
      <c r="B72" s="135" t="s">
        <v>134</v>
      </c>
      <c r="C72" s="120" t="s">
        <v>205</v>
      </c>
      <c r="D72" s="111" t="s">
        <v>269</v>
      </c>
      <c r="E72" s="87"/>
      <c r="F72" s="87"/>
      <c r="G72" s="86" t="str">
        <f t="shared" si="0"/>
        <v/>
      </c>
      <c r="H72" s="120" t="s">
        <v>216</v>
      </c>
      <c r="I72" s="166" t="s">
        <v>136</v>
      </c>
      <c r="J72" s="89"/>
      <c r="K72" s="88"/>
      <c r="L72" s="87"/>
      <c r="M72" s="87"/>
      <c r="N72" s="95" t="str">
        <f t="shared" si="22"/>
        <v/>
      </c>
      <c r="O72" s="95" t="str">
        <f t="shared" si="23"/>
        <v/>
      </c>
      <c r="P72" s="93" t="str">
        <f t="shared" si="24"/>
        <v/>
      </c>
      <c r="Q72" s="89"/>
      <c r="R72" s="89"/>
      <c r="S72" s="89"/>
      <c r="T72" s="87"/>
      <c r="U72" s="87"/>
      <c r="V72" s="95" t="str">
        <f t="shared" si="25"/>
        <v/>
      </c>
      <c r="W72" s="95" t="str">
        <f t="shared" si="26"/>
        <v/>
      </c>
      <c r="X72" s="93" t="str">
        <f t="shared" si="27"/>
        <v/>
      </c>
    </row>
    <row r="73" spans="2:24" ht="105.6" customHeight="1" x14ac:dyDescent="0.25">
      <c r="B73" s="135" t="s">
        <v>134</v>
      </c>
      <c r="C73" s="120" t="s">
        <v>206</v>
      </c>
      <c r="D73" s="84" t="s">
        <v>358</v>
      </c>
      <c r="E73" s="87"/>
      <c r="F73" s="87"/>
      <c r="G73" s="86" t="str">
        <f t="shared" si="0"/>
        <v/>
      </c>
      <c r="H73" s="120" t="s">
        <v>217</v>
      </c>
      <c r="I73" s="166" t="s">
        <v>229</v>
      </c>
      <c r="J73" s="89"/>
      <c r="K73" s="88"/>
      <c r="L73" s="87"/>
      <c r="M73" s="87"/>
      <c r="N73" s="95" t="str">
        <f t="shared" si="22"/>
        <v/>
      </c>
      <c r="O73" s="95" t="str">
        <f t="shared" si="23"/>
        <v/>
      </c>
      <c r="P73" s="93" t="str">
        <f t="shared" si="24"/>
        <v/>
      </c>
      <c r="Q73" s="89"/>
      <c r="R73" s="89"/>
      <c r="S73" s="89"/>
      <c r="T73" s="87"/>
      <c r="U73" s="87"/>
      <c r="V73" s="95" t="str">
        <f t="shared" si="25"/>
        <v/>
      </c>
      <c r="W73" s="95" t="str">
        <f t="shared" si="26"/>
        <v/>
      </c>
      <c r="X73" s="93" t="str">
        <f t="shared" si="27"/>
        <v/>
      </c>
    </row>
    <row r="74" spans="2:24" ht="61.8" customHeight="1" x14ac:dyDescent="0.25">
      <c r="B74" s="135" t="s">
        <v>134</v>
      </c>
      <c r="C74" s="120" t="s">
        <v>207</v>
      </c>
      <c r="D74" s="84" t="s">
        <v>359</v>
      </c>
      <c r="E74" s="87"/>
      <c r="F74" s="87"/>
      <c r="G74" s="86" t="str">
        <f t="shared" si="0"/>
        <v/>
      </c>
      <c r="H74" s="120" t="s">
        <v>218</v>
      </c>
      <c r="I74" s="166" t="s">
        <v>230</v>
      </c>
      <c r="J74" s="89"/>
      <c r="K74" s="88"/>
      <c r="L74" s="87"/>
      <c r="M74" s="87"/>
      <c r="N74" s="95" t="str">
        <f t="shared" si="22"/>
        <v/>
      </c>
      <c r="O74" s="95" t="str">
        <f t="shared" si="23"/>
        <v/>
      </c>
      <c r="P74" s="93" t="str">
        <f t="shared" si="24"/>
        <v/>
      </c>
      <c r="Q74" s="89"/>
      <c r="R74" s="89"/>
      <c r="S74" s="89"/>
      <c r="T74" s="87"/>
      <c r="U74" s="87"/>
      <c r="V74" s="95" t="str">
        <f t="shared" si="25"/>
        <v/>
      </c>
      <c r="W74" s="95" t="str">
        <f t="shared" si="26"/>
        <v/>
      </c>
      <c r="X74" s="93" t="str">
        <f t="shared" si="27"/>
        <v/>
      </c>
    </row>
    <row r="75" spans="2:24" ht="90" customHeight="1" x14ac:dyDescent="0.25">
      <c r="B75" s="135" t="s">
        <v>134</v>
      </c>
      <c r="C75" s="120" t="s">
        <v>208</v>
      </c>
      <c r="D75" s="84" t="s">
        <v>285</v>
      </c>
      <c r="E75" s="87"/>
      <c r="F75" s="87"/>
      <c r="G75" s="86" t="str">
        <f t="shared" si="0"/>
        <v/>
      </c>
      <c r="H75" s="120" t="s">
        <v>219</v>
      </c>
      <c r="I75" s="166" t="s">
        <v>286</v>
      </c>
      <c r="J75" s="89"/>
      <c r="K75" s="88"/>
      <c r="L75" s="87"/>
      <c r="M75" s="87"/>
      <c r="N75" s="95" t="str">
        <f t="shared" si="22"/>
        <v/>
      </c>
      <c r="O75" s="95" t="str">
        <f t="shared" si="23"/>
        <v/>
      </c>
      <c r="P75" s="93" t="str">
        <f t="shared" si="24"/>
        <v/>
      </c>
      <c r="Q75" s="89"/>
      <c r="R75" s="89"/>
      <c r="S75" s="89"/>
      <c r="T75" s="87"/>
      <c r="U75" s="87"/>
      <c r="V75" s="95" t="str">
        <f t="shared" si="25"/>
        <v/>
      </c>
      <c r="W75" s="95" t="str">
        <f t="shared" si="26"/>
        <v/>
      </c>
      <c r="X75" s="93" t="str">
        <f t="shared" si="27"/>
        <v/>
      </c>
    </row>
    <row r="76" spans="2:24" ht="107.4" customHeight="1" x14ac:dyDescent="0.25">
      <c r="B76" s="135" t="s">
        <v>134</v>
      </c>
      <c r="C76" s="120" t="s">
        <v>209</v>
      </c>
      <c r="D76" s="84" t="s">
        <v>231</v>
      </c>
      <c r="E76" s="87"/>
      <c r="F76" s="87"/>
      <c r="G76" s="86" t="str">
        <f t="shared" si="0"/>
        <v/>
      </c>
      <c r="H76" s="120" t="s">
        <v>220</v>
      </c>
      <c r="I76" s="166" t="s">
        <v>264</v>
      </c>
      <c r="J76" s="89"/>
      <c r="K76" s="88"/>
      <c r="L76" s="87"/>
      <c r="M76" s="87"/>
      <c r="N76" s="95" t="str">
        <f t="shared" si="22"/>
        <v/>
      </c>
      <c r="O76" s="95" t="str">
        <f t="shared" si="23"/>
        <v/>
      </c>
      <c r="P76" s="93" t="str">
        <f t="shared" si="24"/>
        <v/>
      </c>
      <c r="Q76" s="89"/>
      <c r="R76" s="89"/>
      <c r="S76" s="89"/>
      <c r="T76" s="87"/>
      <c r="U76" s="87"/>
      <c r="V76" s="95" t="str">
        <f t="shared" si="25"/>
        <v/>
      </c>
      <c r="W76" s="95" t="str">
        <f t="shared" si="26"/>
        <v/>
      </c>
      <c r="X76" s="93" t="str">
        <f t="shared" si="27"/>
        <v/>
      </c>
    </row>
    <row r="77" spans="2:24" ht="74.400000000000006" customHeight="1" x14ac:dyDescent="0.25">
      <c r="B77" s="135" t="s">
        <v>134</v>
      </c>
      <c r="C77" s="120" t="s">
        <v>257</v>
      </c>
      <c r="D77" s="84" t="s">
        <v>272</v>
      </c>
      <c r="E77" s="87"/>
      <c r="F77" s="87"/>
      <c r="G77" s="86" t="str">
        <f t="shared" si="0"/>
        <v/>
      </c>
      <c r="H77" s="120" t="s">
        <v>262</v>
      </c>
      <c r="I77" s="166" t="s">
        <v>232</v>
      </c>
      <c r="J77" s="89"/>
      <c r="K77" s="88"/>
      <c r="L77" s="87"/>
      <c r="M77" s="87"/>
      <c r="N77" s="95" t="str">
        <f t="shared" si="22"/>
        <v/>
      </c>
      <c r="O77" s="95" t="str">
        <f t="shared" si="23"/>
        <v/>
      </c>
      <c r="P77" s="93" t="str">
        <f t="shared" si="24"/>
        <v/>
      </c>
      <c r="Q77" s="89"/>
      <c r="R77" s="89"/>
      <c r="S77" s="89"/>
      <c r="T77" s="87"/>
      <c r="U77" s="87"/>
      <c r="V77" s="95" t="str">
        <f t="shared" si="25"/>
        <v/>
      </c>
      <c r="W77" s="95" t="str">
        <f t="shared" si="26"/>
        <v/>
      </c>
      <c r="X77" s="93" t="str">
        <f t="shared" si="27"/>
        <v/>
      </c>
    </row>
    <row r="78" spans="2:24" s="90" customFormat="1" x14ac:dyDescent="0.25">
      <c r="B78" s="88" t="s">
        <v>134</v>
      </c>
      <c r="C78" s="121" t="s">
        <v>114</v>
      </c>
      <c r="D78" s="89" t="s">
        <v>95</v>
      </c>
      <c r="E78" s="87"/>
      <c r="F78" s="87"/>
      <c r="G78" s="148" t="str">
        <f t="shared" si="0"/>
        <v/>
      </c>
      <c r="H78" s="121" t="s">
        <v>115</v>
      </c>
      <c r="I78" s="89" t="s">
        <v>96</v>
      </c>
      <c r="J78" s="89"/>
      <c r="K78" s="88"/>
      <c r="L78" s="87"/>
      <c r="M78" s="87"/>
      <c r="N78" s="95" t="str">
        <f t="shared" si="22"/>
        <v/>
      </c>
      <c r="O78" s="95" t="str">
        <f t="shared" si="23"/>
        <v/>
      </c>
      <c r="P78" s="93" t="str">
        <f t="shared" si="24"/>
        <v/>
      </c>
      <c r="Q78" s="89" t="s">
        <v>96</v>
      </c>
      <c r="R78" s="89"/>
      <c r="S78" s="89"/>
      <c r="T78" s="87"/>
      <c r="U78" s="87"/>
      <c r="V78" s="95" t="str">
        <f t="shared" si="25"/>
        <v/>
      </c>
      <c r="W78" s="95" t="str">
        <f t="shared" si="26"/>
        <v/>
      </c>
      <c r="X78" s="93" t="str">
        <f t="shared" si="27"/>
        <v/>
      </c>
    </row>
    <row r="79" spans="2:24" s="90" customFormat="1" x14ac:dyDescent="0.25">
      <c r="B79" s="88" t="s">
        <v>134</v>
      </c>
      <c r="C79" s="121" t="s">
        <v>112</v>
      </c>
      <c r="D79" s="89" t="s">
        <v>95</v>
      </c>
      <c r="E79" s="88"/>
      <c r="F79" s="88"/>
      <c r="G79" s="148" t="str">
        <f t="shared" ref="G79" si="51">IF(OR(E79="",F79=""),"",E79*F79)</f>
        <v/>
      </c>
      <c r="H79" s="121" t="s">
        <v>113</v>
      </c>
      <c r="I79" s="89" t="s">
        <v>96</v>
      </c>
      <c r="J79" s="89"/>
      <c r="K79" s="88"/>
      <c r="L79" s="87"/>
      <c r="M79" s="87"/>
      <c r="N79" s="95" t="str">
        <f t="shared" si="22"/>
        <v/>
      </c>
      <c r="O79" s="95" t="str">
        <f t="shared" si="23"/>
        <v/>
      </c>
      <c r="P79" s="93" t="str">
        <f t="shared" si="24"/>
        <v/>
      </c>
      <c r="Q79" s="89" t="s">
        <v>96</v>
      </c>
      <c r="R79" s="89"/>
      <c r="S79" s="89"/>
      <c r="T79" s="87"/>
      <c r="U79" s="87"/>
      <c r="V79" s="95" t="str">
        <f t="shared" si="25"/>
        <v/>
      </c>
      <c r="W79" s="95" t="str">
        <f t="shared" si="26"/>
        <v/>
      </c>
      <c r="X79" s="93" t="str">
        <f t="shared" si="27"/>
        <v/>
      </c>
    </row>
    <row r="80" spans="2:24" x14ac:dyDescent="0.25">
      <c r="B80" s="159"/>
    </row>
  </sheetData>
  <sheetProtection algorithmName="SHA-512" hashValue="KMf5Q2ZAOPZiRH4pmBWYVVggdXuUhKMNcgziYTqNECPHlbWH0bO5h9LezVcIS7xx7gc7uOaSVyZ25NLPz2uNQw==" saltValue="XEwBT3QknSjBn+ROA98ggw==" spinCount="100000" sheet="1" formatCells="0" formatColumns="0" formatRows="0" insertRows="0" deleteRows="0" autoFilter="0" pivotTables="0"/>
  <autoFilter ref="B9:X79" xr:uid="{00000000-0001-0000-0900-000000000000}"/>
  <mergeCells count="7">
    <mergeCell ref="V8:X8"/>
    <mergeCell ref="B1:I1"/>
    <mergeCell ref="E8:G8"/>
    <mergeCell ref="H8:M8"/>
    <mergeCell ref="N8:P8"/>
    <mergeCell ref="Q8:U8"/>
    <mergeCell ref="B8:D8"/>
  </mergeCells>
  <phoneticPr fontId="31" type="noConversion"/>
  <conditionalFormatting sqref="G10:G79 P10:P79 X10:X79">
    <cfRule type="cellIs" dxfId="15" priority="79" operator="between">
      <formula>4</formula>
      <formula>7.99</formula>
    </cfRule>
    <cfRule type="cellIs" dxfId="14" priority="80" operator="between">
      <formula>1</formula>
      <formula>3.99</formula>
    </cfRule>
  </conditionalFormatting>
  <conditionalFormatting sqref="G10:G79">
    <cfRule type="containsBlanks" dxfId="13" priority="74">
      <formula>LEN(TRIM(G10))=0</formula>
    </cfRule>
  </conditionalFormatting>
  <conditionalFormatting sqref="H10:H23">
    <cfRule type="cellIs" dxfId="12" priority="59" operator="between">
      <formula>11</formula>
      <formula>25</formula>
    </cfRule>
    <cfRule type="cellIs" dxfId="11" priority="60" operator="between">
      <formula>6</formula>
      <formula>10</formula>
    </cfRule>
    <cfRule type="cellIs" dxfId="10" priority="61" operator="between">
      <formula>0</formula>
      <formula>5</formula>
    </cfRule>
  </conditionalFormatting>
  <conditionalFormatting sqref="K10:K79">
    <cfRule type="containsText" dxfId="9" priority="100" operator="containsText" text="Bajo">
      <formula>NOT(ISERROR(SEARCH("Bajo",K10)))</formula>
    </cfRule>
    <cfRule type="containsText" dxfId="8" priority="101" operator="containsText" text="Medio">
      <formula>NOT(ISERROR(SEARCH("Medio",K10)))</formula>
    </cfRule>
    <cfRule type="containsText" dxfId="7" priority="102" operator="containsText" text="Alto">
      <formula>NOT(ISERROR(SEARCH("Alto",K10)))</formula>
    </cfRule>
  </conditionalFormatting>
  <conditionalFormatting sqref="P10:P79 X10:X79 G10:G79">
    <cfRule type="cellIs" dxfId="6" priority="78" operator="between">
      <formula>8</formula>
      <formula>16</formula>
    </cfRule>
  </conditionalFormatting>
  <conditionalFormatting sqref="P20:P21">
    <cfRule type="cellIs" dxfId="5" priority="41" operator="between">
      <formula>8</formula>
      <formula>16</formula>
    </cfRule>
    <cfRule type="cellIs" dxfId="4" priority="42" operator="between">
      <formula>4</formula>
      <formula>7.99</formula>
    </cfRule>
    <cfRule type="cellIs" dxfId="3" priority="43" operator="between">
      <formula>1</formula>
      <formula>3.99</formula>
    </cfRule>
  </conditionalFormatting>
  <conditionalFormatting sqref="X20:X21">
    <cfRule type="cellIs" dxfId="2" priority="38" operator="between">
      <formula>8</formula>
      <formula>16</formula>
    </cfRule>
    <cfRule type="cellIs" dxfId="1" priority="39" operator="between">
      <formula>4</formula>
      <formula>7.99</formula>
    </cfRule>
    <cfRule type="cellIs" dxfId="0" priority="40" operator="between">
      <formula>1</formula>
      <formula>3.99</formula>
    </cfRule>
  </conditionalFormatting>
  <dataValidations count="4">
    <dataValidation type="list" allowBlank="1" showInputMessage="1" showErrorMessage="1" sqref="K10:K79" xr:uid="{08CE9C2C-A020-4F8B-9327-C56FACAB826A}">
      <formula1>$O$3:$O$5</formula1>
    </dataValidation>
    <dataValidation type="list" allowBlank="1" showInputMessage="1" showErrorMessage="1" sqref="E10:F79" xr:uid="{AB8D76EA-5CC4-4449-B68A-613375E8242D}">
      <formula1>$Z$4:$Z$7</formula1>
    </dataValidation>
    <dataValidation type="list" allowBlank="1" showInputMessage="1" showErrorMessage="1" sqref="T10:U79 L10:M79" xr:uid="{7E7AD36E-8A27-4B74-99DA-5668ACFEDD5D}">
      <formula1>$AA$4:$AA$7</formula1>
    </dataValidation>
    <dataValidation type="list" allowBlank="1" showInputMessage="1" showErrorMessage="1" sqref="J10:J79" xr:uid="{10C52226-6C8F-4431-870D-65E8BB7A6D4B}">
      <formula1>$N$3:$N$4</formula1>
    </dataValidation>
  </dataValidations>
  <hyperlinks>
    <hyperlink ref="G6" r:id="rId1" xr:uid="{D002956B-826D-44A0-B5D6-457CCE87EC02}"/>
  </hyperlinks>
  <pageMargins left="0.70866141732283472" right="0.70866141732283472" top="0.74803149606299213" bottom="0.74803149606299213" header="0.31496062992125984" footer="0.31496062992125984"/>
  <pageSetup paperSize="9" scale="20" orientation="landscape" r:id="rId2"/>
  <rowBreaks count="4" manualBreakCount="4">
    <brk id="23" max="16383" man="1"/>
    <brk id="37" max="16383" man="1"/>
    <brk id="51" min="1" max="23" man="1"/>
    <brk id="65" min="1" max="2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FA2278-971B-44BC-BF0D-4EF284CB5E5C}">
  <dimension ref="A1:H6"/>
  <sheetViews>
    <sheetView workbookViewId="0">
      <selection activeCell="I19" sqref="I19"/>
    </sheetView>
  </sheetViews>
  <sheetFormatPr baseColWidth="10" defaultRowHeight="14.4" x14ac:dyDescent="0.3"/>
  <cols>
    <col min="2" max="2" width="30.109375" customWidth="1"/>
  </cols>
  <sheetData>
    <row r="1" spans="1:8" ht="86.4" x14ac:dyDescent="0.3">
      <c r="A1" s="168" t="s">
        <v>340</v>
      </c>
      <c r="B1" s="168" t="s">
        <v>341</v>
      </c>
      <c r="C1" s="168" t="s">
        <v>342</v>
      </c>
      <c r="D1" s="168" t="s">
        <v>343</v>
      </c>
      <c r="E1" s="168" t="s">
        <v>344</v>
      </c>
      <c r="F1" s="168" t="s">
        <v>345</v>
      </c>
      <c r="G1" s="168" t="s">
        <v>346</v>
      </c>
      <c r="H1" s="168" t="s">
        <v>347</v>
      </c>
    </row>
    <row r="2" spans="1:8" x14ac:dyDescent="0.3">
      <c r="A2" s="154" t="s">
        <v>68</v>
      </c>
      <c r="B2" s="169">
        <f>COUNTIF(Indicador_Riesgo_Ent.Pública!B:B,'Métodos_Gestión_Entid_Pública '!A8)-2</f>
        <v>12</v>
      </c>
      <c r="C2" s="169">
        <f>COUNTIFS(Indicador_Riesgo_Ent.Pública!B:B,'Métodos_Gestión_Entid_Pública '!A8,Indicador_Riesgo_Ent.Pública!J:J,"Sí")</f>
        <v>2</v>
      </c>
      <c r="D2" s="169">
        <f>COUNTIFS(Indicador_Riesgo_Ent.Pública!B:B,'Métodos_Gestión_Entid_Pública '!A8,Indicador_Riesgo_Ent.Pública!J:J,"No")</f>
        <v>0</v>
      </c>
      <c r="E2" s="169">
        <f>B2-C2-D2</f>
        <v>10</v>
      </c>
      <c r="F2" s="169">
        <f>B2 - COUNTIFS(Indicador_Riesgo_Ent.Pública!B:B,'Métodos_Gestión_Entid_Pública '!A8,Indicador_Riesgo_Ent.Pública!Q:Q,"")</f>
        <v>0</v>
      </c>
      <c r="G2" s="169">
        <f>IF(AND(D2=B2,F2=0),1,0)</f>
        <v>0</v>
      </c>
      <c r="H2" s="169" t="str">
        <f>IF(OR(E2&lt;&gt;0,G2=1),"Incompleto","Aplica")</f>
        <v>Incompleto</v>
      </c>
    </row>
    <row r="3" spans="1:8" x14ac:dyDescent="0.3">
      <c r="A3" s="149" t="s">
        <v>99</v>
      </c>
      <c r="B3" s="169">
        <f>COUNTIF(Indicador_Riesgo_Ent.Pública!B:B,'Métodos_Gestión_Entid_Pública '!A9)-2</f>
        <v>12</v>
      </c>
      <c r="C3" s="169">
        <f>COUNTIFS(Indicador_Riesgo_Ent.Pública!B:B,'Métodos_Gestión_Entid_Pública '!A9,Indicador_Riesgo_Ent.Pública!J:J,"Sí")</f>
        <v>0</v>
      </c>
      <c r="D3" s="169">
        <f>COUNTIFS(Indicador_Riesgo_Ent.Pública!B:B,'Métodos_Gestión_Entid_Pública '!A9,Indicador_Riesgo_Ent.Pública!J:J,"No")</f>
        <v>0</v>
      </c>
      <c r="E3" s="169">
        <f t="shared" ref="E3:E5" si="0">B3-C3-D3</f>
        <v>12</v>
      </c>
      <c r="F3" s="169">
        <f>B3 - COUNTIFS(Indicador_Riesgo_Ent.Pública!B:B,'Métodos_Gestión_Entid_Pública '!A9,Indicador_Riesgo_Ent.Pública!Q:Q,"")</f>
        <v>0</v>
      </c>
      <c r="G3" s="169">
        <f t="shared" ref="G3:G6" si="1">IF(AND(D3=B3,F3=0),1,0)</f>
        <v>0</v>
      </c>
      <c r="H3" s="169" t="str">
        <f t="shared" ref="H3:H6" si="2">IF(OR(E3&lt;&gt;0,G3=1),"Incompleto","Aplica")</f>
        <v>Incompleto</v>
      </c>
    </row>
    <row r="4" spans="1:8" x14ac:dyDescent="0.3">
      <c r="A4" s="150" t="s">
        <v>102</v>
      </c>
      <c r="B4" s="169">
        <f>COUNTIF(Indicador_Riesgo_Ent.Pública!B:B,'Métodos_Gestión_Entid_Pública '!A10)-2</f>
        <v>12</v>
      </c>
      <c r="C4" s="169">
        <f>COUNTIFS(Indicador_Riesgo_Ent.Pública!B:B,'Métodos_Gestión_Entid_Pública '!A10,Indicador_Riesgo_Ent.Pública!J:J,"Sí")</f>
        <v>0</v>
      </c>
      <c r="D4" s="169">
        <f>COUNTIFS(Indicador_Riesgo_Ent.Pública!B:B,'Métodos_Gestión_Entid_Pública '!A10,Indicador_Riesgo_Ent.Pública!J:J,"No")</f>
        <v>0</v>
      </c>
      <c r="E4" s="169">
        <f t="shared" si="0"/>
        <v>12</v>
      </c>
      <c r="F4" s="169">
        <f>B4 - COUNTIFS(Indicador_Riesgo_Ent.Pública!B:B,'Métodos_Gestión_Entid_Pública '!A10,Indicador_Riesgo_Ent.Pública!Q:Q,"")</f>
        <v>0</v>
      </c>
      <c r="G4" s="169">
        <f t="shared" si="1"/>
        <v>0</v>
      </c>
      <c r="H4" s="169" t="str">
        <f t="shared" si="2"/>
        <v>Incompleto</v>
      </c>
    </row>
    <row r="5" spans="1:8" x14ac:dyDescent="0.3">
      <c r="A5" s="151" t="s">
        <v>107</v>
      </c>
      <c r="B5" s="169">
        <f>COUNTIF(Indicador_Riesgo_Ent.Pública!B:B,'Métodos_Gestión_Entid_Pública '!A11)-2</f>
        <v>12</v>
      </c>
      <c r="C5" s="169">
        <f>COUNTIFS(Indicador_Riesgo_Ent.Pública!B:B,'Métodos_Gestión_Entid_Pública '!A11,Indicador_Riesgo_Ent.Pública!J:J,"Sí")</f>
        <v>0</v>
      </c>
      <c r="D5" s="169">
        <f>COUNTIFS(Indicador_Riesgo_Ent.Pública!B:B,'Métodos_Gestión_Entid_Pública '!A11,Indicador_Riesgo_Ent.Pública!J:J,"No")</f>
        <v>0</v>
      </c>
      <c r="E5" s="169">
        <f t="shared" si="0"/>
        <v>12</v>
      </c>
      <c r="F5" s="169">
        <f>B5 - COUNTIFS(Indicador_Riesgo_Ent.Pública!B:B,'Métodos_Gestión_Entid_Pública '!A11,Indicador_Riesgo_Ent.Pública!Q:Q,"")</f>
        <v>0</v>
      </c>
      <c r="G5" s="169">
        <f t="shared" si="1"/>
        <v>0</v>
      </c>
      <c r="H5" s="169" t="str">
        <f t="shared" si="2"/>
        <v>Incompleto</v>
      </c>
    </row>
    <row r="6" spans="1:8" x14ac:dyDescent="0.3">
      <c r="A6" s="152" t="s">
        <v>134</v>
      </c>
      <c r="B6" s="169">
        <f>COUNTIF(Indicador_Riesgo_Ent.Pública!B:B,'Métodos_Gestión_Entid_Pública '!A12)-2</f>
        <v>12</v>
      </c>
      <c r="C6" s="169">
        <f>COUNTIFS(Indicador_Riesgo_Ent.Pública!B:B,'Métodos_Gestión_Entid_Pública '!A12,Indicador_Riesgo_Ent.Pública!J:J,"Sí")</f>
        <v>0</v>
      </c>
      <c r="D6" s="169">
        <f>COUNTIFS(Indicador_Riesgo_Ent.Pública!B:B,'Métodos_Gestión_Entid_Pública '!A12,Indicador_Riesgo_Ent.Pública!J:J,"No")</f>
        <v>0</v>
      </c>
      <c r="E6" s="169">
        <f>B6-C6-D6</f>
        <v>12</v>
      </c>
      <c r="F6" s="169">
        <f>B6 - COUNTIFS(Indicador_Riesgo_Ent.Pública!B:B,'Métodos_Gestión_Entid_Pública '!A12,Indicador_Riesgo_Ent.Pública!Q:Q,"")</f>
        <v>0</v>
      </c>
      <c r="G6" s="169">
        <f t="shared" si="1"/>
        <v>0</v>
      </c>
      <c r="H6" s="169" t="str">
        <f t="shared" si="2"/>
        <v>Incompleto</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886BB0243517744B090F15758E0ACF1" ma:contentTypeVersion="1" ma:contentTypeDescription="Crear nuevo documento." ma:contentTypeScope="" ma:versionID="5cf68b5e4f5560846c6c26cac4645d57">
  <xsd:schema xmlns:xsd="http://www.w3.org/2001/XMLSchema" xmlns:xs="http://www.w3.org/2001/XMLSchema" xmlns:p="http://schemas.microsoft.com/office/2006/metadata/properties" xmlns:ns1="http://schemas.microsoft.com/sharepoint/v3" targetNamespace="http://schemas.microsoft.com/office/2006/metadata/properties" ma:root="true" ma:fieldsID="0b5f0d48ff83a005300e43886532853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B0F1CA9-E688-489F-AED6-C9B2CB66D151}"/>
</file>

<file path=customXml/itemProps2.xml><?xml version="1.0" encoding="utf-8"?>
<ds:datastoreItem xmlns:ds="http://schemas.openxmlformats.org/officeDocument/2006/customXml" ds:itemID="{4E417B37-E051-4692-A9C1-F17DDB38B9F0}">
  <ds:schemaRefs>
    <ds:schemaRef ds:uri="http://purl.org/dc/elements/1.1/"/>
    <ds:schemaRef ds:uri="http://purl.org/dc/terms/"/>
    <ds:schemaRef ds:uri="http://schemas.microsoft.com/office/2006/documentManagement/types"/>
    <ds:schemaRef ds:uri="http://www.w3.org/XML/1998/namespace"/>
    <ds:schemaRef ds:uri="http://purl.org/dc/dcmitype/"/>
    <ds:schemaRef ds:uri="http://schemas.microsoft.com/office/infopath/2007/PartnerControls"/>
    <ds:schemaRef ds:uri="http://schemas.openxmlformats.org/package/2006/metadata/core-properties"/>
    <ds:schemaRef ds:uri="3c3f8bf2-54cd-4d71-9226-3dd4b986d2ee"/>
    <ds:schemaRef ds:uri="http://schemas.microsoft.com/office/2006/metadata/properties"/>
  </ds:schemaRefs>
</ds:datastoreItem>
</file>

<file path=customXml/itemProps3.xml><?xml version="1.0" encoding="utf-8"?>
<ds:datastoreItem xmlns:ds="http://schemas.openxmlformats.org/officeDocument/2006/customXml" ds:itemID="{8AFB7601-F3A4-42D8-966F-ED5FCA069A0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27</vt:i4>
      </vt:variant>
    </vt:vector>
  </HeadingPairs>
  <TitlesOfParts>
    <vt:vector size="32" baseType="lpstr">
      <vt:lpstr>Introducción</vt:lpstr>
      <vt:lpstr>Resultados</vt:lpstr>
      <vt:lpstr>Métodos_Gestión_Entid_Pública </vt:lpstr>
      <vt:lpstr>Indicador_Riesgo_Ent.Pública</vt:lpstr>
      <vt:lpstr>Aux</vt:lpstr>
      <vt:lpstr>Introducción!_ftn2</vt:lpstr>
      <vt:lpstr>Indicador_Riesgo_Ent.Pública!Área_de_impresión</vt:lpstr>
      <vt:lpstr>Introducción!Área_de_impresión</vt:lpstr>
      <vt:lpstr>'Métodos_Gestión_Entid_Pública '!Área_de_impresión</vt:lpstr>
      <vt:lpstr>Resultados!Área_de_impresión</vt:lpstr>
      <vt:lpstr>Indicador_Riesgo_Ent.Pública!negative</vt:lpstr>
      <vt:lpstr>Indicador_Riesgo_Ent.Pública!positive</vt:lpstr>
      <vt:lpstr>RAN.C.CAT</vt:lpstr>
      <vt:lpstr>RAN.C.CET</vt:lpstr>
      <vt:lpstr>RAN.C.R10</vt:lpstr>
      <vt:lpstr>RAN.CV.CAT</vt:lpstr>
      <vt:lpstr>RAN.CV.CET</vt:lpstr>
      <vt:lpstr>RAN.CV.R6</vt:lpstr>
      <vt:lpstr>RAN.MP.CAT</vt:lpstr>
      <vt:lpstr>RAN.MP.CET</vt:lpstr>
      <vt:lpstr>RAN.MP.R7</vt:lpstr>
      <vt:lpstr>RAN.OP.CAT</vt:lpstr>
      <vt:lpstr>RAN.OP.CET</vt:lpstr>
      <vt:lpstr>RAN.PA.R7.1</vt:lpstr>
      <vt:lpstr>RAN.S.CAT</vt:lpstr>
      <vt:lpstr>RAN.S.CET</vt:lpstr>
      <vt:lpstr>RAN.S.R8</vt:lpstr>
      <vt:lpstr>RANCR10</vt:lpstr>
      <vt:lpstr>RANCVR6</vt:lpstr>
      <vt:lpstr>RANMPR7</vt:lpstr>
      <vt:lpstr>RANPAR7</vt:lpstr>
      <vt:lpstr>RANSR8</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Evaluación del riesgo de comunicación - Subproyectos</dc:title>
  <dc:subject/>
  <dc:creator/>
  <cp:keywords/>
  <dc:description/>
  <cp:lastModifiedBy/>
  <cp:revision/>
  <dcterms:created xsi:type="dcterms:W3CDTF">2015-06-05T18:19:34Z</dcterms:created>
  <dcterms:modified xsi:type="dcterms:W3CDTF">2024-06-10T10:55:49Z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0x010100C886BB0243517744B090F15758E0ACF1</vt:lpwstr>
  </property>
  <property fmtid="{D5CDD505-2E9C-101B-9397-08002B2CF9AE}" pid="3" name="MediaServiceImageTags">
    <vt:lpwstr/>
  </property>
  <property fmtid="{D5CDD505-2E9C-101B-9397-08002B2CF9AE}" pid="4" name="Revisada">
    <vt:bool>true</vt:bool>
  </property>
</Properties>
</file>